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definedName localSheetId="0" name="ManualReview">Sheet1!$I$5:$I$319</definedName>
    <definedName localSheetId="0" name="inAnalysis">Sheet1!$D$5:$D$319</definedName>
    <definedName localSheetId="0" name="Developers">Sheet1!$R$5:$R$319</definedName>
    <definedName localSheetId="0" name="manualReviewDetails">Sheet1!$J$5:$J$319</definedName>
    <definedName localSheetId="0" name="Year">Sheet1!$C$5:$C$319</definedName>
    <definedName localSheetId="0" name="HumanStudy">Sheet1!$M$5:$M$319</definedName>
    <definedName hidden="1" localSheetId="0" name="_xlnm._FilterDatabase">Sheet1!$A$4:$S$319</definedName>
  </definedNames>
  <calcPr/>
</workbook>
</file>

<file path=xl/sharedStrings.xml><?xml version="1.0" encoding="utf-8"?>
<sst xmlns="http://schemas.openxmlformats.org/spreadsheetml/2006/main" count="939" uniqueCount="848">
  <si>
    <t>Search terms:</t>
  </si>
  <si>
    <t>manual, review, annotate, author, inspect</t>
  </si>
  <si>
    <t>human, user study, participants, recruitment, subjects, pilot, survey, feedback</t>
  </si>
  <si>
    <t>developer, deployment, github, sourceforge, pull request, industry, bug report, open source, merge</t>
  </si>
  <si>
    <t>quality, tool, system, framework</t>
  </si>
  <si>
    <t>case study, evaluate, correct, validate</t>
  </si>
  <si>
    <t>Paper</t>
  </si>
  <si>
    <t>URL</t>
  </si>
  <si>
    <t>Year</t>
  </si>
  <si>
    <t>Including in paper analysis</t>
  </si>
  <si>
    <t>Dissertation</t>
  </si>
  <si>
    <t>Meta / position paper / not app / proposal / benchmarks</t>
  </si>
  <si>
    <t>Has Evaluation of Repairs, Tool or System</t>
  </si>
  <si>
    <t>Has Case Study of tool</t>
  </si>
  <si>
    <t>Manual Review of tool produced patches (paper authors)</t>
  </si>
  <si>
    <t>Manual Review has methodological details</t>
  </si>
  <si>
    <t>Number of Annotators</t>
  </si>
  <si>
    <t>Question asked to annotators</t>
  </si>
  <si>
    <t>Human Study (Non authors - need irb)</t>
  </si>
  <si>
    <t>Number of partcipants</t>
  </si>
  <si>
    <t>Participant population</t>
  </si>
  <si>
    <t>Study /Task discription</t>
  </si>
  <si>
    <t>Question Asked</t>
  </si>
  <si>
    <t>Involves developers (industry or github)</t>
  </si>
  <si>
    <t>Evaluates patch quality beyond creation</t>
  </si>
  <si>
    <t>R. Corchuelo, Repairing syntax errors in LR parsers, ACM Transactions on Programming Languages and Systems, vol.24, pp.698-710, 2002.</t>
  </si>
  <si>
    <t>https://dl.acm.org/doi/pdf/10.1145/586088.586092</t>
  </si>
  <si>
    <t>C. Nentwich, W. Emmerich, and A. Finkelstein, Consistency Management with Repair Actions, Proceedings of the 25th International Conference on Software Engineering, pp.455-464, 2003.</t>
  </si>
  <si>
    <t>https://ieeexplore.ieee.org/stamp/stamp.jsp?arnumber=1201223&amp;casa_token=0Ig3MAkYn80AAAAA:dSzmroLcbmSjRUJ35ShCYdFEg3IY15LgwIRnsN91ma-YJgfpmI8ZpQdBNKkrieen8RwT8VcANGk&amp;tag=1</t>
  </si>
  <si>
    <t>S. Sidiroglou and A. D. Keromytis, Countering Network Worms Through Automatic Patch Generation, In: Security &amp; Privacy, vol.3, pp.41-49, 2005.</t>
  </si>
  <si>
    <t>https://ieeexplore.ieee.org/stamp/stamp.jsp?arnumber=1556535&amp;casa_token=N1k0ZHlWh4gAAAAA:fa4dZum2NuZWpyO2FZ6c6X0wY84BC8D0ge64uSJPrz0fcj44WMa6YbMQXXQzyU_HOKXXlHYLp6g</t>
  </si>
  <si>
    <t>B. Jobstmann, A. Griesmayer, and R. Bloem, Program Repair As a Game, Computer Aided Verification, pp.226-238, 2005.</t>
  </si>
  <si>
    <t>https://link.springer.com/chapter/10.1007/11513988_23</t>
  </si>
  <si>
    <t>L. A. Dennis, R. Monroy, and P. Nogueira, Proof-directed Debugging and Repair, Seventh Symposium on Trends in Functional Programming, pp.131-140, 2006.</t>
  </si>
  <si>
    <t>http://citeseerx.ist.psu.edu/viewdoc/download?doi=10.1.1.103.7389&amp;rep=rep1&amp;type=pdf</t>
  </si>
  <si>
    <t>W. Weimer, Patches as better bug reports, Proceedings of the International Conference on Generative Programming and Component Engineering, 2006.</t>
  </si>
  <si>
    <t>N/A - 1 paper author</t>
  </si>
  <si>
    <t>"In this study manual inspection found that the bug reports addressed using explanatory patches did not introduce new bugs with respect to any other safety policy we were aware of."</t>
  </si>
  <si>
    <t>A. Kalyanpur, Repairing Unsatisfiable Concepts in OWL Ontologies, The Semantic Web: Research and Applications, vol.4011, pp.170-184, 2006.</t>
  </si>
  <si>
    <t>https://link.springer.com/chapter/10.1007/11762256_15</t>
  </si>
  <si>
    <t>At least 1 yr OWL experience</t>
  </si>
  <si>
    <t>We selected two OWL Ontologies – University.owl and miniTambis.owl and asked each subject to fix all the unsatisfiable classes in a particular ontology using the debugging techniques seen in [6] (case 1), and in the other ontology using the repair techniques described in this paper (case 2). The subjects were randomly assigned to the two cases,</t>
  </si>
  <si>
    <t>fix all unsatisfiable clauses</t>
  </si>
  <si>
    <t>A. Griesmayer, R. Bloem, and B. Cook, Repair of Boolean Programs with An Application to C, Computer Aided Verification, pp.358-371, 2006.</t>
  </si>
  <si>
    <t>https://link.springer.com/chapter/10.1007/11817963_33</t>
  </si>
  <si>
    <t>S. Thomas and L. Williams, Using Automated Fix Generation to Secure SQL Statements, Proceedings of the Third International Workshop on Software Engineering for Secure Systems, p.9, 2007.</t>
  </si>
  <si>
    <t>https://d1wqtxts1xzle7.cloudfront.net/30232420/10.1.1.129.6949.pdf?1353576053=&amp;response-content-disposition=inline%3B+filename%3DUsing_automated_fix_generation_to_secure.pdf&amp;Expires=1605644920&amp;Signature=BwQvTxiF9G8tvqABMgEnOYElvSp~U9kR85VNUaCWvNPfcHGFNhQSiUz0Zk9IDICbZ1FtljKrWn79aBppPbUUuZYkxUeN~YKX27G5x1KyV58OnPcbzB1y40ar01hAbCHl3N1ex-G8--DDIIUJAdSx8jD7pXOUSixLaDUU-cAjSD5aQFC44yZy5NpbUlPZ8R6XP880zD1YU4a302tb7SU2AXkf4v01yPIquBv5x4nIizM3IyZO1IYE-JTIboMCkkYiWuJndwvoXqhaIk67H4si2Lio4bzIScnwY4uWAHSJoGxxKImvnbnR0mgNLMjo6~XhgC5mbLfVMB4wNm0DHv2kDw__&amp;Key-Pair-Id=APKAJLOHF5GGSLRBV4ZA</t>
  </si>
  <si>
    <t>Z. Lin, AutoPaG: Towards Automated Software Patch Generation with Source Code Root Cause Identification and Repair, Proceedings of the 2nd ACM Symposium on Information, pp.329-340, 2007.</t>
  </si>
  <si>
    <t>https://dl.acm.org/doi/pdf/10.1145/1229285.1267001?casa_token=FIliROt7JhcAAAAA:r_xmT30v3McEVAF3EKJvQhjOdYf0qwgItZaMLMaZwdpuI7lX7RDVTaSy_sdfHRVPDzn8idMxWhDqmg</t>
  </si>
  <si>
    <t>N/A - 5 paper authors</t>
  </si>
  <si>
    <t>"We manually examine the source code in the benchmark and the results confirms with the automated output from AutoPaG"</t>
  </si>
  <si>
    <t>A. Arcuri, On the Automation of Fixing Software Bugs, Companion of the 30th International Conference on Software Engineering, pp.1003-1006, 2008.</t>
  </si>
  <si>
    <t>https://dl.acm.org/doi/pdf/10.1145/1370175.1370223?casa_token=l3JgU72TPj4AAAAA:nN9x66vK8YMsqUKe3OwsjbNUmGZEe167R-6hp07lNJ3AdN38ZQZC4P7Su7LNlPs6S2xXwcXviCe4xQ</t>
  </si>
  <si>
    <t>M. Atif and . Memon, Automatically Repairing Event Sequence-based GUI Test Suites for Regression Testing, ACM Transactions on Software Engineering and Methodology, vol.18, p.4, 2008.</t>
  </si>
  <si>
    <t>https://dl.acm.org/doi/pdf/10.1145/1416563.1416564?casa_token=wk6eqQv8esAAAAAA:UU6QCM8Y--vU-saTE2wXKV7yxJMhjzk9pQgomevybGB1uFxsNJe7-GY4QLXz5ZD2PsXWGwsGCzyLmQ</t>
  </si>
  <si>
    <t>A. Arcuri and X. Yao, A Novel Co-evolutionary Approach to Automatic Software Bug Fixing, Proceedings of the IEEE Congress on Evolutionary Computation, pp.162-168, 2008.</t>
  </si>
  <si>
    <t>https://ieeexplore.ieee.org/stamp/stamp.jsp?arnumber=4630793&amp;casa_token=9b3nXCDjYioAAAAA:rIXVvTt6UIxdmz-DlA4xfrSQamUXcW1YIZXNwBnnch7GnlTlDZ4BidhB5yMn_6sAHPp73qPeY4o&amp;tag=1</t>
  </si>
  <si>
    <t>F. Wang and C. Cheng, Program Repair Suggestions From Graphical State-Transition Specifications, Proceedings of FORTE 2008, 2008.</t>
  </si>
  <si>
    <t>https://link.springer.com/chapter/10.1007/978-3-540-68855-6_12</t>
  </si>
  <si>
    <t>A. Arcuri, AUTOMATIC SOFTWARE GENERATION AND IMPROVEMENT THROUGH SEARCH BASED TECHNIQUES</t>
  </si>
  <si>
    <t>https://etheses.bham.ac.uk/id/eprint/400/1/Arcuri09PhD.pdf</t>
  </si>
  <si>
    <t>D. Jeffrey, BugFix: a Learning-based Tool to Assist Developers in Fixing Bugs, pp.70-79, 2009.</t>
  </si>
  <si>
    <t>https://ieeexplore.ieee.org/stamp/stamp.jsp?arnumber=5090029&amp;casa_token=tkRu0xccxw0AAAAA:j6q9rKxnOOSsCveamOfOwQmQzuAbWQG84EPBXtu6b-3ySh4M2t-aJ1Wo-i6htvFgujUJRy8EgZw&amp;tag=1</t>
  </si>
  <si>
    <t>V. Dallmeier, A. Zeller, and B. Meyer, Generating Fixes From Object Behavior Anomalies, Proceedings of the International Conference on Automated Software Engineering, 2009.</t>
  </si>
  <si>
    <t>https://ieeexplore.ieee.org/stamp/stamp.jsp?arnumber=5431737&amp;casa_token=o62Iea9yupMAAAAA:mOyr6mR78QX-J-ghVrdEJ8MJSy7qGZ1fZccq8wOq0g0XJ4RP4ryu-6j2doBUftUah6NkMn0QBtY&amp;tag=1</t>
  </si>
  <si>
    <t>B. Daniel, ReAssert: Suggesting Repairs for Broken Unit Tests, Proceedings of the 24th IEEE/ACM International Conference on Automated Software Engineering, pp.433-444, 2009.</t>
  </si>
  <si>
    <t>https://ieeexplore.ieee.org/stamp/stamp.jsp?arnumber=5431753&amp;casa_token=Cg3do89zTgMAAAAA:LEaeAShzz13e3TZTojMrfNW5yIwfsxjfliEp172oA4A5ocwq8ykVMiR5x_Yhps7ekXNYdTwewi0</t>
  </si>
  <si>
    <t>13 graduate, 3 undergraduate, 2 industry proffessionals</t>
  </si>
  <si>
    <t>Half had tool, half did not - has both quantitative + qualitative results.     
Task 1: Write some unit tests of their own to test previously untested functionality.
Task 2: Implement a requirement change which could potentially cause some of their tests to fail.
Task 3: Repair all failing tests.
Task 4: Implement another requirement change which would cause some of the initially provided tests to fail.
Task 5: Repair all failing tests
Non-tool half given questionare</t>
  </si>
  <si>
    <t>1. Useful for the study
2. Use for own projects
3. Include in Eclipse
4. Recommend to others</t>
  </si>
  <si>
    <t>S. Forrest, A Genetic Programming Approach to Automated Software Repair, Proceedings of the 11th Annual Conference on Genetic and Evolutionary Computation, pp.947-954, 2009.</t>
  </si>
  <si>
    <t>https://dl.acm.org/doi/pdf/10.1145/1569901.1570031</t>
  </si>
  <si>
    <t>W. Weimer, Automatically Finding Patches Using Genetic Programming, Proceedings of the International Conference on Software Engineering, 2009.</t>
  </si>
  <si>
    <t>https://ieeexplore.ieee.org/iel5/5062304/5070493/05070536.pdf?casa_token=dZ3g5aZSs-gAAAAA:jqkvz690gX9m7Y5PXhaE_Jt6xHljtpBTNz4EYvj7xHmWhNXnMy3D9VOS_jfO-be_9lD6WsD-</t>
  </si>
  <si>
    <t>Y. Qi, X. Mao, and Y. Lei, Program Repair As Sound Optimization of Broken Programs, International Symposium on Theoretical Aspects of Software Engineering, 2009.</t>
  </si>
  <si>
    <t>https://core.ac.uk/download/pdf/207260741.pdf</t>
  </si>
  <si>
    <t>Xiong, Yingfei, et al. "Supporting automatic model inconsistency fixing." Proceedings of the 7th joint meeting of the European software engineering conference and the ACM SIGSOFT symposium on The foundations of software engineering. 2009.</t>
  </si>
  <si>
    <t>https://dl.acm.org/doi/pdf/10.1145/1595696.1595757?casa_token=8SIO7s-eCmQAAAAA:v1WVVd_B4oiEqW_YVTt-RcRm1eqoA2rTmwBJiMC4wmeUpG8pBAOYVUp0RtnNKanSXgNLBLLrinGP</t>
  </si>
  <si>
    <t>N/A - 6 authors</t>
  </si>
  <si>
    <t>"Beanbag only ensures the correctness of the output updates, but does not ensure the existence of an output. It is up to the programmers to ensure the primitive constraints and functions are composed correctly so that the fixing function will not return ⊥ for a proper input. " - Not quality, not correctness</t>
  </si>
  <si>
    <t>C. Kern and J. Esparza, Automatic Error Correction of Java Programs, Formal Methods for Industrial Critical Systems, pp.67-81, 2010.</t>
  </si>
  <si>
    <t>http://sachaproject.gforge.inria.fr/papers/fmics10.pdf</t>
  </si>
  <si>
    <t>E. Fast, Designing Better Fitness Functions for Automated Program Repair, Proceedings of the 12th Annual Conference on Genetic and Evolutionary Computation, pp.965-972, 2010.</t>
  </si>
  <si>
    <t>https://dl.acm.org/doi/pdf/10.1145/1830483.1830654?casa_token=1bQp9Sw1Ev4AAAAA:d4Cb0cpUof0dRwWxhYhyOJPXVKy-MwyLSfrXUe4YaIswCPZbI84TZysJq89ZTxkhN1l3Jw2Cx1TzSA</t>
  </si>
  <si>
    <t>E. Schulte, S. Forrest, and W. Weimer, Automated Program Repair Through the Evolution of Assembly Code, Proceedings of the IEEE/ACM International Conference on Automated Software Engineering, pp.313-316, 2010.</t>
  </si>
  <si>
    <t>https://dl.acm.org/doi/pdf/10.1145/1858996.1859059?casa_token=xxARzQ-MF34AAAAA:qLE4NjTCFzsznad4QfJzy-gNAHZeU3JF68dzyPIM3HUbIWbSnHfDxW9MBevIUrWrXEbH8EMLhNLxIA</t>
  </si>
  <si>
    <t>M. Silva, Towards Automated Inconsistency Handling in Design Models, Proceedings of the 22nd International Conference on Advanced Information Systems Engineering, pp.348-362, 2010.</t>
  </si>
  <si>
    <t>https://link.springer.com/chapter/10.1007/978-3-642-13094-6_28</t>
  </si>
  <si>
    <t>T. V. Nguyen, Automating Program Verification and Repair Using Invariant Analysis and Test Input Generation, 2010.</t>
  </si>
  <si>
    <t>N/A</t>
  </si>
  <si>
    <t>V. Debroy and W. E. Wong, Using Mutation to Automatically Suggest Fixes for Faulty Programs, Proceedings of the International Conference on Software Testing, Verification and Validation, pp.65-74, 2010.</t>
  </si>
  <si>
    <t>https://ieeexplore.ieee.org/iel5/5477032/5477034/05477098.pdf?casa_token=HS9crY0ta4MAAAAA:pyt3nw5pUH-nicRj6O1M0hiqhg9eA0SCiOQvf47KXeuTBbUfJmdxb3tH8kKi1UryPFmtWNew</t>
  </si>
  <si>
    <t>W. Weimer, Automatic Program Repair with Evolutionary Computation, Communications of the ACM, vol.53, p.109, 2010.</t>
  </si>
  <si>
    <t>https://dl.acm.org/doi/pdf/10.1145/1735223.1735249?casa_token=aklY_ge_NSYAAAAA:3LG8L05991IjwMQW4iFTvHWcSy1MWs6sHvkWJsxYAIJl9FdQ-Id0m7MNJdxZTSykT4ht_p5mp6Aq</t>
  </si>
  <si>
    <t>Y. Wei, Automated Fixing of Programs with Contracts, Proceedings of the International Symposium on Software Testing and Analysis, 2010.</t>
  </si>
  <si>
    <t>https://dl.acm.org/doi/pdf/10.1145/1831708.1831716?casa_token=LP8c1uoJdc8AAAAA:wl3R1q3YPoZj5Mb_HAJ4qSFppY9177sojR20XNAJtl6x4HlFXfj2Lq6-jONFLqWHjYiIHlNLD5um</t>
  </si>
  <si>
    <t>N/A - 7 authors</t>
  </si>
  <si>
    <t>"we manually inspected the top five valid fixes for each fault, according
to the ranking criterion of AutoFix-E ... find at least one “proper” fix among the top five."
"We selected a few faults
and asked two experienced programmers from Eiffel Software to write their own fixes for the faults. In 4 out of 6 of
the cases, the programmers submitted fixes which are identical (or semantically equivalent) to the best fixes produced automatically by AutoFix-E."</t>
  </si>
  <si>
    <t>D. Gopinath, M. Z. Malik, and S. Khurshid, Specificationbased Program Repair Using SAT, Proceedings of the International Conference on Tools and Algorithms for the Construction and Analysis of Systems, 2011.</t>
  </si>
  <si>
    <t>https://link.springer.com/chapter/10.1007/978-3-642-19835-9_15</t>
  </si>
  <si>
    <t>N/A - 3 paper authors</t>
  </si>
  <si>
    <t>"The repaired statements were manually verified for accuracy. They were considered to be correct if they were semantically similar to the statements in the correct implementation of the respective algorithms."</t>
  </si>
  <si>
    <t>A. Arcuri, Evolutionary Repair of Faulty Software, Applied Soft Computing, vol.11, pp.3494-3514, 2011.</t>
  </si>
  <si>
    <t>https://www.sciencedirect.com/science/article/pii/S1568494611000330?casa_token=BLLr0Xus9CgAAAAA:NHyW-1Tq6FQQfC3tTTMEJlD7pU4tsSHC8M7e--qi0y37er7atLi7asoVTtQGix9CyhaDA_x6kA</t>
  </si>
  <si>
    <t>G. Jin, Automated Atomicity-violation Fixing, Proceedings of the 32nd ACM SIGPLAN Conference on Programming Language Design and Implementation, pp.389-400, 2011.</t>
  </si>
  <si>
    <t>https://dl.acm.org/doi/pdf/10.1145/1993498.1993544?casa_token=0kyXCfDcK9wAAAAA:BgekCJAt-eayJEsR13KdIka3NvPQEOVtwN_1iYpDnZPTogqCZERtbDLZzcowIXl9BZZlj2DYKldAeA</t>
  </si>
  <si>
    <t>N/A - 4 paper authors</t>
  </si>
  <si>
    <t>" both merged and unmerged patches successfully fix all eight bugs. We also manually checked all these patches. Our findings are consistent with the random testing results. In those cases with 0% failure rates, the bugs are all truly fixed."
Readability": "Manual inspection shows that all merging
decisions made by AFix improve readability</t>
  </si>
  <si>
    <t>M. Z. Malik, J. H. Siddiqi, and S. Khurshid, Constraint-Based Program Debugging Using Data Structure Repair, International Conference on Software Testing, Verification and Validation, pp.190-199, 2011.</t>
  </si>
  <si>
    <t>https://ieeexplore.ieee.org/stamp/stamp.jsp?arnumber=5770608</t>
  </si>
  <si>
    <t>N. Lazaar, A. Gotlieb, and Y. Lebbah, A Framework for the Automatic Correction of Constraint Programs, Proceedings of the International Conference on Software Testing, Verification and Validation, pp.319-326, 2011.</t>
  </si>
  <si>
    <t>https://ieeexplore.ieee.org/stamp/stamp.jsp?arnumber=5770621</t>
  </si>
  <si>
    <t>R. Könighofer and R. Bloem, Automated Error Localization and Correction for Imperative Programs, Formal Methods in Computer-Aided Design (FMCAD), pp.91-100, 2011.</t>
  </si>
  <si>
    <t>https://ieeexplore.ieee.org/stamp/stamp.jsp?arnumber=6148916</t>
  </si>
  <si>
    <t>S. Kalvala and R. Warburton, A Formal Approach to Fixing Bugs, Formal Methods, Foundations and Applications, pp.172-187, 2011.</t>
  </si>
  <si>
    <t>https://www.researchgate.net/profile/Sara_Kalvala/publication/221136397_A_Formal_Approach_to_Fixing_Bugs/links/09e4150c5cb3970e15000000.pdf</t>
  </si>
  <si>
    <t>T. Ackling, B. Alexander, and I. Grunert, Evolving Patches for Software Repair, Proceedings of the 13th Annual Conference on Genetic and Evolutionary Computation, pp.1427-1434, 2011.</t>
  </si>
  <si>
    <t>https://dl.acm.org/doi/pdf/10.1145/2001576.2001768?casa_token=q6YLW9QAIYkAAAAA:QU11f8yN17hWoLTe6kNKyHuRpxRRceTAC5W8NPYbv10Gx_ChQOF5BbkWmpvWde7CA52-xeCqXsla</t>
  </si>
  <si>
    <t>"We observed no spurious changes in any of the large number individuals we inspected."</t>
  </si>
  <si>
    <t>Y. Pei, Code-Based Automated Program Fixing, 2011.</t>
  </si>
  <si>
    <t>https://ieeexplore.ieee.org/iel5/6093623/6100039/06100080.pdf?casa_token=YfaEqOzr9gUAAAAA:AxMjv40tgcvFN1VhiBN2Ic_unjORHNJROOdNmxOJbxDhGkB1HMK4BYtS0-8ImvUM0slD_NUn</t>
  </si>
  <si>
    <t>N/A - 5 authors</t>
  </si>
  <si>
    <t>"manual inspection confirmed to be adequate 
beyond the correctness criterion
provided by the contracts and tests available."</t>
  </si>
  <si>
    <t>C. L. Goues, GenProg: a Generic Method for Automatic Software Repair, IEEE Transactions on Software Engineering, vol.38, pp.54-72, 2012.</t>
  </si>
  <si>
    <t>https://ieeexplore.ieee.org/stamp/stamp.jsp?arnumber=6035728&amp;casa_token=2gvhKH3i09sAAAAA:rLDLrEUV3qQZ16nQt1frXoEzs0cHlmg0AomoAJsa3FGPpHE7sleEl5BB3PHh415nvy_g4bxo_mI</t>
  </si>
  <si>
    <t>"summary of the effect of the final repair, as judged by manual inspection"
"manual inspection suggests that the produced patches are acceptable"</t>
  </si>
  <si>
    <t>C. and L. Goues, A Systematic Study of Automated Program Repair: Fixing 55 Out of 105 Bugs for $8 Each, Proceedings of the International Conference on Software Engineering, pp.3-13, 2012.</t>
  </si>
  <si>
    <t>https://ieeexplore.ieee.org/stamp/stamp.jsp?arnumber=6227211&amp;casa_token=RKPo9bd97JcAAAAA:4RTsUytvjtZuSNN9iKCNkhF6pjF9IaAoo1-s2tZIpr9GftxYufG67bg6QS5V1qoqH6vFApqGtQk</t>
  </si>
  <si>
    <t>F. Logozzo and T. Ball, Modular and Verified Automatic Program Repair, Proceedings of the 27th ACM International Conference on Object Oriented Programming Systems Languages and Applications, 2012.</t>
  </si>
  <si>
    <t>https://dl.acm.org/doi/pdf/10.1145/2398857.2384626?casa_token=KNb4R-3onNcAAAAA:nhyEhUwAVwn-fhHxFkb2WCQ5EY-Ibh3ul-sw0AZqL68VdOZ1Leavl2N4Ger4alLbBrjFG7517FMDNw</t>
  </si>
  <si>
    <t>N/A - 2 paper authors</t>
  </si>
  <si>
    <t>N/A: just says "We manually inspected some of the repairs generated by Cccheck and discovered new bugs in shipped and very well-tested libraries</t>
  </si>
  <si>
    <t>H. Samimi, Automated Repair of HTML Generation Errors in PHP Applications Using String Constraint Solving, Proceedings of ICSE, pp.277-287, 2012.</t>
  </si>
  <si>
    <t>https://ieeexplore.ieee.org/stamp/stamp.jsp?arnumber=6227186&amp;casa_token=PjnUjEEmK8YAAAAA:97DC6z4SuOknhLcJfgtbRfzKtJGS_gNzLpIT3uWEdyCv14BWluHMMq5uKYPqIIW7rQAqwJmsmus&amp;tag=1</t>
  </si>
  <si>
    <t>P. Liu and C. Zhang, Axis: Automatically Fixing Atomicity Violations Through Solving Control Constraints, Proceedings of the 2012 International Conference on Software Engineering, pp.299-309, 2012.</t>
  </si>
  <si>
    <t>https://ieeexplore.ieee.org/stamp/stamp.jsp?arnumber=6227184</t>
  </si>
  <si>
    <t>U. Repinski, Combining dynamic slicing and mutation operators for ESL correction, 17th IEEE European Test Symposium, pp.1-6, 2012.</t>
  </si>
  <si>
    <t>https://ieeexplore.ieee.org/iel5/6222773/6232988/06233020.pdf?casa_token=o_JspgOBH_QAAAAA:iov358EQ9vYrjbvL8lV1A4SoebgUg6GMRDFYmkA7McpO5iEnkPzSjyiMS06P1mjJ1HXAJQrL</t>
  </si>
  <si>
    <t>Y. Qi, More Efficient Automatic Repair of Large-scale Programs Using Weak Recompilation, Science China Information Sciences, vol.55, issue.12, pp.2785-2799, 2012.</t>
  </si>
  <si>
    <t>https://idp.springer.com/authorize/casa?redirect_uri=https://link.springer.com/content/pdf/10.1007/s11432-012-4741-1.pdf&amp;casa_token=GxFDz394kEIAAAAA:D0doncAdqJdRW09UIJD72SQBXOdTJBDifbpWs9CQBroW0KOewNZTVrzho_moeiX8nDo9wRXOHCocha0E</t>
  </si>
  <si>
    <t>Z. P. Fry, B. Landau, and W. Weimer, A Human Study of Patch Maintainability, Proceedings of the International Symposium on Software Testing and Analysis, pp.177-187, 2012.</t>
  </si>
  <si>
    <t>https://dl.acm.org/doi/pdf/10.1145/2338965.2336775?casa_token=r30jloiNhqgAAAAA:mEWyWaGEHrUhPXiT1d2jpBMQolZW6Gq5Yu11ATsiN-u_xakBfXDx0bAdSFWFtLqnxVm600PS9KcR</t>
  </si>
  <si>
    <t>2+ annotators</t>
  </si>
  <si>
    <t>At least two annotators verified each participant’s answers to mitigate grading errors or ambiguities due to the use of free-form text.</t>
  </si>
  <si>
    <t>Used Amazon's Mechanical Turk ; "First, participants were required to give answers for all questions and complete the exit survey fully. Second, participants who scored more than one standard deviation below the average student’s score were removed from consideration."</t>
  </si>
  <si>
    <t>"In the study, humans perform tasks that demonstrate their understanding of the control flow, state, and maintainability aspects of code patches."</t>
  </si>
  <si>
    <t xml:space="preserve">Participants were asked to complete three tasks for each code segment:
• Answer the code understanding question (in free form text).
• Give a subjective judgment of how confident they were in their answer (using a 1–5 Likert scale).
• Give a subjective judgment of how maintainable they felt the code in question was (using a 1–5 Likert scale). Note that
“maintainability” was not defined for participants; they were
forced to use their own intuitions.
</t>
  </si>
  <si>
    <t>C. Le-goues, S. Forrest, and W. Weimer, Current Challenges in Automatic Software Repair". In: Software Quality Journal, vol.21, pp.421-443, 2013.</t>
  </si>
  <si>
    <t>https://link.springer.com/article/10.1007/s11219-013-9208-0</t>
  </si>
  <si>
    <t>C. Liu, R2Fix: Automatically Generating Bug Fixes From Bug Reports, Proceedings of the International Conference on Software Testing, Verification and Validation, pp.282-291, 2013.</t>
  </si>
  <si>
    <t>https://ieeexplore.ieee.org/stamp/stamp.jsp?arnumber=6569740&amp;casa_token=U-AyMsUAK_0AAAAA:PiDjuD9sy9UGSZQax2A6a0sPo1cfWlGfl74e4dZvUbtg-mfu7WDf8E75NtF_znjhUmRGQ5RD15M</t>
  </si>
  <si>
    <t>Developers who discussed the bug report and top commiters for the project</t>
  </si>
  <si>
    <t>Sent a survey to developers  which contained a link to a bug report and a patch generated by their tool. Asked two questions:
Q1: "Would a patch automatically generated by R2Fix save developers’ time in fixing the bug?"
Q2: "Would a patch automatically generated by R2Fix prompt a quicker response to the bug report?"</t>
  </si>
  <si>
    <t>D. Kim, Automatic Patch Generation Learned From Human-Written Patches, Proceedings of ICSE, 2013.</t>
  </si>
  <si>
    <t>https://ieeexplore.ieee.org/stamp/stamp.jsp?arnumber=6606626&amp;casa_token=Biz3P1PHHtQAAAAA:OWT6Eh0cEP6f0AVpMus9_UFM6kBMOv7kP-oUgPjPnIGU0zLi9v4IOXkLz8OUbKMznd0BlJre240</t>
  </si>
  <si>
    <t>85 (S1), 168 (S2)</t>
  </si>
  <si>
    <t>S1: 17 grad students, 68 devs from stackoverflow, coderanch, Daum (Korean software company) with Java experience)
S2: 72 students and 96 developers</t>
  </si>
  <si>
    <t>Study 1: shown 5 bugs, each with three patches (human, Par, genprog). Participants asked to rank patches
Study 2: "Each survey session showed a pair of anonymized patches (one from human and the other from PAR or GenProg for the same bug) along with corresponding bug information. Participants were asked to select more acceptable patches if they were patch reviewers. In addition, participants were given the choice of both are acceptable or not sure if they could not determine acceptable patches"</t>
  </si>
  <si>
    <t>S1: "asked to compare them as a patch reviewer and to report their rankings according to acceptability"
S2: asked for two patches if "both were acceptable", one was more acceptable, or neither was acceptable</t>
  </si>
  <si>
    <t>C. L. Goues, Automatic Program Repair Using Genetic Programming, 2013.</t>
  </si>
  <si>
    <t>https://www.cs.cmu.edu/~clegoues/docs/claire-dissertation.pdf</t>
  </si>
  <si>
    <t>F. Logozzo and M. Martel, Automatic Repair of Overflowing Expressions with Abstract Interpretation, Semantics, Abstract Interpretation, and Reasoning About Programs: Essays Dedicated to David A. Schmidt on the Occasion of His Sixtieth Birthday, vol.129, pp.341-357, 2013.</t>
  </si>
  <si>
    <t>https://arxiv.org/pdf/1309.5148.pdf</t>
  </si>
  <si>
    <t>H. Duong-thien-nguyen, SemFix: Program Repair via Semantic Analysis, Proceedings of the International Conference on Software Engineering, 2013.</t>
  </si>
  <si>
    <t>https://ieeexplore.ieee.org/stamp/stamp.jsp?arnumber=6606623&amp;casa_token=dkJtYnGuVc8AAAAA:AF1JF2p1KtB3z4Frl2sAGbB1qjPIubWtyh3_IQaipIY9TFfE3BDix9eV1bdqUJJ80mE9nX2VC1s&amp;tag=1</t>
  </si>
  <si>
    <t>NOTE: Have manual invlolvement, but only looking at bugs semdix din't solve, not the patches themselves</t>
  </si>
  <si>
    <t>M. Leotta, Repairing Selenium Test Cases: an Industrial Case Study about Web Page Element Localization, International Conference on Software Testing, Verification and Validation, pp.487-488, 2013.</t>
  </si>
  <si>
    <t>https://ieeexplore.ieee.org/stamp/stamp.jsp?arnumber=6569767</t>
  </si>
  <si>
    <t>R. Singh, S. Gulwani, and A. Solar-lezama, Automated Feedback Generation for Introductory Programming Assignments, In: ACM SIGPLAN Notices, vol.48, pp.15-26, 2013.</t>
  </si>
  <si>
    <t>https://dl.acm.org/doi/pdf/10.1145/2491956.2462195</t>
  </si>
  <si>
    <t>S. Son, S. Kathryn, V. Mckinley, and . Shmatikov, Fix Me Up: Repairing Access-Control Bugs in Web Applications, Proceedings of the Network and Distributed System Security Symposium, 2013.</t>
  </si>
  <si>
    <t>https://www.cs.utexas.edu/users/shmat/shmat_ndss13fixmeup.pdf</t>
  </si>
  <si>
    <t>V. Balachandran, Fix-it: An extensible code auto-fix component in review bot, IEEE 13th International Working Conference on Source Code Analysis and Manipulation, SCAM 2013, pp.167-172, 2013.</t>
  </si>
  <si>
    <t>https://www.researchgate.net/profile/Vipin_Balachandran2/publication/261147675_Fix-it_An_extensible_code_auto-fix_component_in_Review_Bot/links/5e83c325299bf130796dbad9/Fix-it-An-extensible-code-auto-fix-component-in-Review-Bot.pdf</t>
  </si>
  <si>
    <t>Experienced java developer</t>
  </si>
  <si>
    <t>In an attempt to estimate the effort reduction due to Fix-it,
we requested an experienced developer who is proficient in
Java and XML technologies to check whether fixes can be
provided for various Checkstyle rules enabled in Review Bo</t>
  </si>
  <si>
    <t>•For each of the rules enabled, is it possible to provide a
fix with the current features in Fix-it?
• For rules where a fix is not possible, is it possible
to provide a fix if Fix-it supports complex refactorings
involving multiple files and manipulating the source code
text directly?</t>
  </si>
  <si>
    <t>W. Weimer, Z. P. Fry, and S. Forrest, Leveraging program equivalence for adaptive program repair: Models and first results, International Conference on Automated Software Engineering, pp.356-366, 2013.</t>
  </si>
  <si>
    <t>https://ieeexplore.ieee.org/iel7/6684409/6693054/06693094.pdf?casa_token=EFykcZew4dsAAAAA:10MKWcY9vZOiACV2CmgkN3l6a2RPRTj6SblrAJU4zGFFEl7vm8_-GH7YCwwLRU3PLZvc9o8g</t>
  </si>
  <si>
    <t>Y. Khmelevsky, C. Martin, S. Rinard, and . Sidiroglou-douskos, A Sourceto-source Transformation Tool for Error Fixing, Proceedings of CASCON. 2013, pp.147-160</t>
  </si>
  <si>
    <t>https://people.csail.mit.edu/rinard/paper/cascon13.pdf</t>
  </si>
  <si>
    <t>NA - 3 authors</t>
  </si>
  <si>
    <t>"Validation Runs: We've built and deployed the original and updated programs to confirm the reported bugs and
check the results of the bug fixing by the
tool."</t>
  </si>
  <si>
    <t>Y. Qi, X. Mao, and Y. Lei, Efficient Automated Program Repair Through Fault-Recorded Testing Prioritization, Proceedings of ICSM, 2013.</t>
  </si>
  <si>
    <t>https://ieeexplore.ieee.org/iel7/6676473/6676860/06676889.pdf?casa_token=MZHeIClThIgAAAAA:oHJHuPLqqFTz9RvI9vHGP90LPA-hUGf-qPyMRUlbNbE2nCFnwRxmFdYI8wgO-EtXUDkuaxng</t>
  </si>
  <si>
    <t>Z. Coker and M. Hafiz, Program Transformations to Fix C Integers, Proceedings of the International Conference on Software Engineering, pp.792-801, 2013.</t>
  </si>
  <si>
    <t>https://ieeexplore.ieee.org/iel7/6596173/6606539/06606625.pdf?casa_token=3teLNOfCKHUAAAAA:V-r9AWsbunHUbIjHtRvQSmCshiB1r-xZPUl1QWGIseVAASKjd3bZIddC7waOWCPgde1UFuRm</t>
  </si>
  <si>
    <t>M. Monperrus and B. Baudry, Research Report Dagstuhl Seminar 13061 "Fault Prediction, Localization, and Repair, Schloss Dagstuhl -Leibniz Center for Informatics, p.5, 2013.</t>
  </si>
  <si>
    <t>Couldn't find pdf</t>
  </si>
  <si>
    <t>M. Monperrus, Automatic Patch Generation Learned from Human-Written Patches": Essay on the Problem Statement and the Evaluation of Automatic Software Repair, International Conference on Software Engineering, pp.234-242, 2014.</t>
  </si>
  <si>
    <t>D. Gopinath, Data-guided Repair of Selection Statements, Proceedings of the 36th International Conference on Software Engineering, pp.243-253, 2014.</t>
  </si>
  <si>
    <t>https://dl.acm.org/doi/pdf/10.1145/2568225.2568303?casa_token=GQoqkFQy9ZwAAAAA:kFX32l4iHnTh3tNHOu3wVY-CNJgTBhano1LLxS_TUKNGfZBav_0TSbaJS-Ytsh5NnA1SUJ0WfFwQcQ</t>
  </si>
  <si>
    <t>"The usefulness of the generated repair suggestions is summarized in the last column of Table 3. Except for Ex4, the repair suggestions were close to manual (ideal) fixes for the bugs."</t>
  </si>
  <si>
    <t>A. Zeller, Automated Fixing of Programs with Contracts, IEEE Transactions on Software Engineering, vol.40, pp.427-449, 2014.</t>
  </si>
  <si>
    <t>https://ieeexplore.ieee.org/stamp/stamp.jsp?arnumber=6776507&amp;casa_token=WG3vAYGUq4AAAAAA:LCDuVmitBWX7NWA2ziuxxIlBliw6Wl-2J8ceHPgBZLUrlIqtL9FlWnp3z3MzrkD5Y0Zek_oarsI&amp;tag=1\</t>
  </si>
  <si>
    <t>1 ("Classification of fixes into proper and improper was done manually by the first author. While this may have introduced a classification bias, it also ensured that the classification was done by someone familiar with the code bases,")</t>
  </si>
  <si>
    <t>Q1: "We manually inspected the valid fixes and determined how many of them can be considered proper, that is genuine corrections that remove the root of the error (see Section 4.5)."
Not patch related: "To understand the limitations of our technique, we manually analyzed all the faults for which AutoFix always failed, and identified four scenarios that prevent success. "</t>
  </si>
  <si>
    <t>A. Shaw, D. Doggett, and M. Hafiz, Automatically Fixing C Buffer Overflows Using Program Transformations, International Conference on Dependable Systems and Networks, pp.124-135, 2014.</t>
  </si>
  <si>
    <t>https://ieeexplore.ieee.org/stamp/stamp.jsp?arnumber=6903573&amp;casa_token=6dCACvDHJWcAAAAA:E0LcB1_0EQ-fYIMCqWsZt89m7HTJ9VdVXZRQ4TBzcg83EKerBRA6zUopvyCQ18eezIh_05rCJDg&amp;tag=1</t>
  </si>
  <si>
    <t>F. Demarco, Automatic Repair of Buggy If Conditions and Missing Preconditions with SMT, Proceedings of the 6th International Workshop on Constraints in Software Testing, Verification, and Analysis, 2014.</t>
  </si>
  <si>
    <t>https://dl.acm.org/doi/pdf/10.1145/2593735.2593740?casa_token=gdgwJjdonrQAAAAA:qlZY-m1unDdqTjS7YBDKqH8_7fW2KinXCgG1ZBJOHb50mCNyP3YTcXCqFzCxWyW7kGQpGW7wClpx6Q</t>
  </si>
  <si>
    <t>F. Long, Sound Input Filter Generation for Integer Overflow Errors, ACM SIGPLAN Notices, vol.49, pp.439-452, 2014.</t>
  </si>
  <si>
    <t>https://dl.acm.org/doi/pdf/10.1145/2535838.2535888?casa_token=dZKhKL6XFsEAAAAA:3lmGNo5_C34hlFmgjOdIYTgwArTUDiMjC2x2S_a2uhNZTlUJMSSO6XyBXDABeMgEyfYAcNhWVXTdgQ</t>
  </si>
  <si>
    <t>"We also manually examined the root cause of each vulnerability and confirmed that the generated filters completely nullified the vulnerability — if an input passes the filter, it will not trigger the overflow error that enables the vulnerability"</t>
  </si>
  <si>
    <t>K. Frolin-s-ocariza, A. Pattabiraman, and . Mesbah, Vejovis: suggesting fixes for JavaScript faults, Proceedings of the 36th International Conference on Software Engineering, 2014.</t>
  </si>
  <si>
    <t>https://dl.acm.org/doi/pdf/10.1145/2568225.2568257?casa_token=v8ELFlG2Id0AAAAA:xNsZYoTBgZvTtPH3k9eW13YAm1ZjQAaWgI6FB-a3O-yr_gcqsPUx36OyzvKcidntrj7ZlGEumpoUKQ</t>
  </si>
  <si>
    <t>manual reviw doesn't involve patch correctness</t>
  </si>
  <si>
    <t>M. Martinez, Extraction and Analysis of Knowledge for Automatic Software Repair, 2014.</t>
  </si>
  <si>
    <t>M. Martinez, W. Weimer, and M. Monperrus, Do the Fix Ingredients Already Exist? An Empirical Inquiry into the Redundancy Assumptions of Program Repair Approaches, ICSE -36th IEEE International Conference on Software Engineering, 2014.</t>
  </si>
  <si>
    <t>https://dl.acm.org/doi/pdf/10.1145/2591062.2591114</t>
  </si>
  <si>
    <t>R. Samanta, O. Olivo, and E. Emerson, Cost-aware Automatic Program Repair, International Static Analysis Symposium, pp.268-284, 2014.</t>
  </si>
  <si>
    <t>https://arxiv.org/pdf/1307.7281.pdf</t>
  </si>
  <si>
    <t>S. Kaleeswaran, Minthint: Automated Synthesis of Repair Hints, Proceedings of the International Conference on Software Engineering, pp.266-276, 2014.</t>
  </si>
  <si>
    <t>https://dl.acm.org/doi/pdf/10.1145/2568225.2568258</t>
  </si>
  <si>
    <t>8 devs, 2 grad students with dev experience</t>
  </si>
  <si>
    <t>"We performed fault localization on a set of programs from the Siemens suite [19], which consists of programs with multiple faulty versions. Table 5 lists the programs and the number of faulty versions that were selected as tasks. The tasks represent a diverse collection of faults (see Table 6). In the user study, each user was required to work on two independent tasks. To keep each task manageable within 2h, we presented to the user only the top 5 statements identified by Zoltar as potentially faulty. For each of the chosen tasks, the actual faulty statement belonged to this list. For each program and candidate faulty statement, MintHint obtained the state transformers for the failing tests through symbolic execution with a timeout of 5m per test. For one of the candidate tasks, replace-v18, symbolic execution of many failing tests timed out. In comparison, there were many more passing tests—potentially making data from failing tests statistically insignificant. To avoid this, only half of the passing tests were used for deriving the state transforme"
"We performed the user study in two phases. In the control phase, the users were given the fault localization information and the test suite. In the experimental phase they were also given the repair hints. Each user worked on a single task per phase and was given 2h to complete that task. We considered a task to be complete if the repaired program passed all the tests. The users chose the programs for the control phase by drawing lots. We mapped each task in the control phase to a task in the experimental phase to make sure that a user would not work on the same task, or on another faulty version of the same program, in both phases.</t>
  </si>
  <si>
    <t>To solve the bug
and also
qualive rating of task difficulty: difficulty of localization and difficulty of repair</t>
  </si>
  <si>
    <t>T. Wang, C. Song, and W. Lee, Diagnosis and Emergency Patch Generation for Integer Overflow Exploits, Detection of Intrusions and Malware, and Vulnerability Assessment, pp.255-275, 2014.</t>
  </si>
  <si>
    <t>https://www.researchgate.net/profile/Chengyu_Song/publication/281784627_Diagnosis_and_Emergency_Patch_Generation_for_Integer_Overflow_Exploits/links/5bd933caa6fdcc3a8db2d605/Diagnosis-and-Emergency-Patch-Generation-for-Integer-Overflow-Exploits.pdf</t>
  </si>
  <si>
    <t>N/A - 3 authors</t>
  </si>
  <si>
    <t>"We manually verified that SoupInt correctly
found the error handling branch by using the heuristics in Section 3.2"</t>
  </si>
  <si>
    <t>Y. Lin and S. Kulkarni, Automatic Repair for Multi-threaded Programs with Deadlock/Livelock Using Maximum Satisfiability, Proceedings of the 2014 International Symposium on Software Testing and Analysis, pp.237-247, 2014.</t>
  </si>
  <si>
    <t>https://dl.acm.org/doi/pdf/10.1145/2610384.2610398?casa_token=vzvW53AzB_IAAAAA:OHbJFgESp2ZshD5Sq-yehAYsqFu_5s4VjQvy3LBYW06svSE6MbyDOiBa6T1CjWN5lmY4x5iBZXTm</t>
  </si>
  <si>
    <t>Y. Qi, The Strength of Random Search on Automated Program Repair, Proceedings of the 36th International Conference on Software Engineering, pp.254-265, 2014.</t>
  </si>
  <si>
    <t>https://dl.acm.org/doi/pdf/10.1145/2568225.2568254?casa_token=YNuxWjxfgZMAAAAA:7XzGEjAOpX5WNUOvv7Kto9XI-m0Li3FjEb21O4jzyP8KvyYZEDVdUoyQKIt2ivwzlyT4EEbp67tQ</t>
  </si>
  <si>
    <t>Y. Tao, Automatically Generated Patches As Debugging Aids: a Human Study, Proceedings of the 22nd ACM SIGSOFT International Symposium on Foundations of Software Engineering, pp.64-74, 2014.</t>
  </si>
  <si>
    <t>https://dl.acm.org/doi/pdf/10.1145/2635868.2635873?casa_token=9kbxT6p6YcMAAAAA:buOtkhNISfqo7Hbc6DvnM5nc16SIixCAmCRopszQiBSJbGiYf5BeK8EVbE8fxgkNN0Fld1e0R7KE</t>
  </si>
  <si>
    <t>44 CS graduate students
28 software engineers of varying experience levels
23 Amazon Mechanical Turk workers,
including 20 developers, two undergraduate students, and
one IT manager, with 1-14 (on average 5.7) years of Java 
mturk criteria: to safeguard worker quality, we prepared a
buggy code revised from Apache Commons Collection Issue 359 and asked workers to describe how to fix it. Only
those who passed this qualifying test could proceed to our
debugging tasks.</t>
  </si>
  <si>
    <t>five bugs and ten generated patches  used to create five debugging tasks 
debugging task: 
- We provided detailed bug descriptions from Mozilla and
  Apache bug reports to participants as their starting point.
  We also provided developer-written test cases, which included the failed ones that reproduced the bugs. Although
  participants were encouraged to fix as many bugs as they
  could, they were free to skip any bug as the completion of
  all five tasks was not mandatory.
debugging system:
- created/provided a web-based online debugging system
   that provided similar features to the Eclipse workbench</t>
  </si>
  <si>
    <t>exit survey:
- asked the participants to rate the difficulty of each bug and the helpfulness of the provided aids on a 5-point Likert scale. 
- asked them to share their opinions on using auto-generated patches in a free-textual form. 
- Engr and MTurk participants to self-report their Java programming experience and debugging time for each task,
- MTurk to report occupations</t>
  </si>
  <si>
    <t>Y. Xiong, Range Fixes: Interactive Error Resolution for Software Configuration, IEEE Transactions on Software Engineering, vol.41, pp.603-619, 2015.</t>
  </si>
  <si>
    <t>https://ieeexplore.ieee.org/iel7/32/4359463/06991616.pdf?casa_token=weAOiRFZTIQAAAAA:WKaKoXfi358ezYB9KxCz6N-oGeLUAEixKv9V90bn7TFQVPofq9XSdd8cUHiS5A5rydPFrLGB</t>
  </si>
  <si>
    <t>R. Just, D. Jalali, and M. D. Ernst, Defects4J: A Database of Existing Faults to Enable Controlled Testing Studies for Java Programs, Proceedings of the 2014 International Symposium on Software Testing and Analysis (ISSTA'14), 2014.</t>
  </si>
  <si>
    <t>E. K. Smith, Is the Cure Worse Than the Disease? Overfitting in Automated Program Repair, Proceedings of the 10th Joint Meeting of the European Software Engineering Conference and ACM SIGSOFT Symposium on the Foundations of Software Engineering (ESEC/FSE), 2015.</t>
  </si>
  <si>
    <t>https://dl.acm.org/doi/pdf/10.1145/2786805.2786825?casa_token=d0ZCJCHn6IcAAAAA:vW1J02coUXhvf3Vmbrf5jHR0QlmkkpOvrZU9sabZv7d_ksafNxvRuWt5ExLSr8dni8egKoMQACRP-A</t>
  </si>
  <si>
    <t>C. L. Goues, The ManyBugs and IntroClass Benchmarks for Automated Repair of C Programs, IEEE Transactions on Software Engineering (TSE), 2015.</t>
  </si>
  <si>
    <t>https://ieeexplore.ieee.org/stamp/stamp.jsp?arnumber=7153570&amp;casa_token=SOchEERER4sAAAAA:UjEWw4Xeiec2JTrE628olr2yJKcrkWgXGxFqAjagRDAdg1TjlUtSI8oPNGCPkF2OMOZJexObWSQ</t>
  </si>
  <si>
    <t>A. Dhar, CLOTHO: Saving Programs from Malformed Strings and Incorrect String-handling, Foundations of Software Engineering, pp.555-566, 2015.</t>
  </si>
  <si>
    <t>https://dl.acm.org/doi/pdf/10.1145/2786805.2786877?casa_token=T5k0g8iu4rMAAAAA:RGa5UgYFSmHJpaNOVZweK5jT0mjF7kEbD1EYog7ALsOUcU5cp0Uq76T3Bjj8lrkftBIBKwPD0OhuIA</t>
  </si>
  <si>
    <t>NOTE: have manual involvement, but regards developer patches, not tool patches only. "On manual investigation, we found that for some benchmarks the developers significantly changed the code structure and introduced several new sets of constraints in the patched version, which resulted in low PPI (&lt; 0.7) for those benchmarks."</t>
  </si>
  <si>
    <t>A. Shin-hwei-tan and . Roychoudhury, Relifix: Automated Repair of Software Regressions, Proceedings of ICSE, 2015.</t>
  </si>
  <si>
    <t>https://ieeexplore.ieee.org/stamp/stamp.jsp?arnumber=7194598&amp;casa_token=VuZgSe2rg0oAAAAA:a3hPxTYj5sKtGsBOfWyD6W1B7-BqGUFgIbmhWlk1IYTrtR9SY3Evv2i9ess6S2ZpV_4ZtrYZHIU</t>
  </si>
  <si>
    <t>D. Xuan-bach, . Le, B. Tien-duy, D. Le, and . Lo, Should fixing these failures be delegated to automated program repair?, In: Proceedings of the IEEE International Symposium on Software Reliability Engineering, pp.427-437, 2015.</t>
  </si>
  <si>
    <t>https://ieeexplore.ieee.org/stamp/stamp.jsp?arnumber=7381836&amp;casa_token=x-c6N0b8b5EAAAAA:hwLef9R2-D7Rw4qlIQt3xWKT2EgSM12b51JtV1qRL6V98RgluzD5LG98qiFcuxcBiwNgFeVNn20</t>
  </si>
  <si>
    <t>E. Kneuss, M. Koukoutos, and V. Kuncak, Deductive Program Repair, International Conference on Computer Aided Verification, pp.217-233, 2015.</t>
  </si>
  <si>
    <t>https://link.springer.com/chapter/10.1007/978-3-319-21668-3_13</t>
  </si>
  <si>
    <t>D. Gopinath, Systematic techniques for more effective fault localization and program repair, 2016.</t>
  </si>
  <si>
    <t>https://repositories.lib.utexas.edu/bitstream/handle/2152/33386/GOPINATH-DISSERTATION-2015.pdf?sequence=1</t>
  </si>
  <si>
    <t>B. Cornu, Automatic Analysis and Repair of Exception Bugs for Java Programs, 2015.</t>
  </si>
  <si>
    <t>https://tel.archives-ouvertes.fr/tel-01250092/file/main.pdf</t>
  </si>
  <si>
    <t>F. Long and M. C. Rinard, Prophet: Automatic Patch Generation via Learning From Successful Patches, Proceedings of the Symposium on Principles of Programming Languages, 2016.</t>
  </si>
  <si>
    <t>http://citeseerx.ist.psu.edu/viewdoc/download?doi=10.1.1.857.3850&amp;rep=rep1&amp;type=pdf</t>
  </si>
  <si>
    <t>"We manually analyze each generated patch to determine whether the generated patch is a correct patch or just a plausible but incorrect patch that produces correct outputs for all of the inputs in the test suite"
"Our manual code analysis indicates that each of the generated correct patches in our experiments is semantically equivalent"</t>
  </si>
  <si>
    <t>F. Long and M. C. Rinard, Staged Program Repair with Condition Synthesis, Proceedings of ESEC/FSE, 2015.</t>
  </si>
  <si>
    <t>https://dl.acm.org/doi/pdf/10.1145/2786805.2786811?casa_token=ZIB1JNTA8mgAAAAA:5M8ksGqcikr_70BmX52Xd0abJPGR_6wT_j1N3b8SoQ5F4lDs5BMCaGzQqzublPMGKPr9YLc7J8JF4Q</t>
  </si>
  <si>
    <t>"We consider a generated repair correct if 1) the repair completely eliminates the defect exposed by the negative test cases so that no test case will be able to trigger the defect, and 2) the repair does not introduce any new defects."
"We also analyze the developer patch (when available) for each of the defects/changes for which SPR generated plausible repairs. Our analysis indicates that the developer patches are consistent with our correctness analysis: 1) if our analysis indicates that the SPR repair is correct, then the repair has the same semantics as the developer patch and 2) if our analysis indicates that the SPR repair is not correct, then the repair has different semantics from the patch."
"We acknowledge that, in general, determining whether a specific repair corrects a specific defect can be difficult (or in some cases not even well defined). We emphasize that this is not the case for the repairs and defects that we consider in this paper. The correct behavior for all of the defects is clear, as is repair correctness and incorrectness."</t>
  </si>
  <si>
    <t>P. Muntean, Automated Generation of Buffer Overflows Quick Fixes Using Symbolic Execution and SMT, International Conference on Computer Safety, Reliability &amp; Security (SAFECOMP'15), 2015.</t>
  </si>
  <si>
    <t>https://www.researchgate.net/profile/Paul_Muntean/publication/281343988_Automated_Generation_of_Buffer_Overflow_Quick_Fixes_Using_Symbolic_Execution_and_SMT/links/560794f308aea25fce399bdf.pdf</t>
  </si>
  <si>
    <t>Q. Gao, Fixing Recurring Crash Bugs via Analyzing Q&amp;A Sites, Proceedings of the 30th IEEE/ACM International Conference on Automated Software Engineering, 2015.</t>
  </si>
  <si>
    <t>https://ieeexplore.ieee.org/stamp/stamp.jsp?arnumber=7372020</t>
  </si>
  <si>
    <t>"Then we manually verified the correctness of the patches by comparing each generated patch with each patch written by developers. N"</t>
  </si>
  <si>
    <t>Q. Gao, Safe Memory-leak Fixing for C Programs, Proceedings of the 37th International Conference on Software Engineering, pp.459-470, 2015.</t>
  </si>
  <si>
    <t>https://ieeexplore.ieee.org/stamp/stamp.jsp?arnumber=7194597</t>
  </si>
  <si>
    <t>N/A - 8 paper authors</t>
  </si>
  <si>
    <t>"We also manually check if there are useless fixes. During the manual check, we try to identify any of the two cases where a fix can be useless: (1) the deallocated expression is always a null pointer, and (2) the inserted deallocation is on a dead path. These conditions usually can be easily falsified by seeking for counter-examples."</t>
  </si>
  <si>
    <t>S. Lamelas and M. Monperrus, Automatic Repair of Infinite Loops, 2015.</t>
  </si>
  <si>
    <t>https://arxiv.org/pdf/1504.05078.pdf</t>
  </si>
  <si>
    <t>Yes, manual eval of repair appropriatnes. They show all patches found and explain them</t>
  </si>
  <si>
    <t>S. Mechtaev, J. Yi, and A. Roychoudhury, DirectFix: Looking for Simple Program Repairs, Proceedings of the 37th International Conference on Software Engineering, 2015.</t>
  </si>
  <si>
    <t>https://ieeexplore.ieee.org/stamp/stamp.jsp?arnumber=7194596&amp;casa_token=GguEtDlGAKIAAAAA:7uyN0g5qMZTTES_KJiarIApMr52ZdYs0JtzPfGP9MeFksRQxqEYox-vDqmqdbhpKBpx7ZjM_w5g&amp;tag=1</t>
  </si>
  <si>
    <t>T. Durieux, Automatic Repair of Real Bugs: An Experience Report on the Defects4J Dataset, 2015.</t>
  </si>
  <si>
    <t>https://www.researchgate.net/publication/277334296_Automatic_Repair_of_Real_Bugs_An_Experience_Report_on_the_Defects4J_Dataset/link/5ceb8eee92851c4eabc12079/download</t>
  </si>
  <si>
    <t>"Our manual analysis of all 84 generated patches shows that 11/84 are correct, 61/84 are incorrect, and 12/84 require a domain expertise, which we do not have"
"For correctness assesment, we manually examine the generated patches. For each patch, one of the authors (called thereafter an“analyst”) analyzed the patch correctness, readability, and the difficulty of validating the correctness. The correctness of a patch can be correct, incorrect, or unknown. The term “correct” denotes that a patch is exactly the same or equivalent to the patch that is written by developers. The equivalence is assessed according to the"
"In our experiment, since manual analysis is very tedious, we did not cross analysis (more than one analyst per patch)</t>
  </si>
  <si>
    <t>Y. Ke, Repairing Programs with Semantic Code Search, Proceedings of the International Conference on Automated Software Engineering, 2015.</t>
  </si>
  <si>
    <t>https://ieeexplore.ieee.org/iel7/7371449/7371976/07372019.pdf?casa_token=1At9wYtnCbsAAAAA:heNqNxjVE4pIg7oeXgXIuLISskC8enfA4-yVolqmUKvqeNmyT275DkxxVKVDkxkBW1ssJx5l</t>
  </si>
  <si>
    <t>Z. Gao, SITAR: GUI Test Script Repair, IEEE Transactions on Software Engineering, 2015.</t>
  </si>
  <si>
    <t>https://ieeexplore.ieee.org/iel7/32/4359463/07214294.pdf?casa_token=UeizJDCAFTgAAAAA:9GSU9mJJK9d8GjEncztLIGEpJVux2LloKR9sQnDf-JQUfeqbOKT1_dEWpEuXH2UsT1mUBGnQ</t>
  </si>
  <si>
    <t xml:space="preserve">N/A - 4 authors - who may be evaluating the final correctness of repaired test scripts (unspecified)
</t>
  </si>
  <si>
    <t>11 repair participants that generated patched repair scripts with SITAR
&gt;200 testers that authored initial test scripts</t>
  </si>
  <si>
    <t xml:space="preserve">&gt;200 Undergraduate students [testers]
unspecified number of graduate students [define test focus]
11 repair participants [unspecified demographic]
</t>
  </si>
  <si>
    <t>(1) Confirmation: the user may confirm the correctness of the current event which means no repair is needed
but just the models need to be updated; or the user
may confirm the path suggested by SITAR when
repairing an edge.
(2) Modification: the user may repair the current event by
re-mapping it to another event; or modify the path
suggested by SITAR when repairing an edge;
(3) Addition: the user may manually add a sequence of
events to repair a missing edge.</t>
  </si>
  <si>
    <t>The iterative repair process started with SITAR attempting to repair each script, 
providing feedback to a human tester, 
and posing questions when needed, 
and recording the responses in the mapping or annotated EFG.</t>
  </si>
  <si>
    <t>Z. Qi, An Analysis of Patch Plausibility and Correctness for Generate-And-Validate Patch Generation Systems, Proceedings of ISSTA, 2015.</t>
  </si>
  <si>
    <t>https://dl.acm.org/doi/pdf/10.1145/2771783.2771791?casa_token=LxtWerGKJ7UAAAAA:F9jBnjLw0mKhs1MLf74NS8vQVHtB-t00I2iD2Mg5Eqhz-YXOqO1rmfGohYI1qOL22fBOTzRAyiQR</t>
  </si>
  <si>
    <t>N/A - 4  authors</t>
  </si>
  <si>
    <t>RQ1: Do the reported GenProg, RSRepair, and
AE patches produce correct outputs for the inputs in the test suite used to validate the patch?
RQ2: Are any of the reported GenProg, RSRepair, and AE patches correct?
RQ3: Do stronger test suites enable GenProg to
produce more correct patches?
"We analyze each plausible patch in context to determine
if it correctly repairs the defect." - produce a failing case if possible</t>
  </si>
  <si>
    <t>M. Gomez, When App Stores Listen to the Crowd to Fight Bugs in the Wild, 37th International Conference on Software Engineering (ICSE), track on New Ideas and Emerging Results (NIER), p.4, 2015.</t>
  </si>
  <si>
    <t>M. Martinez and M. Monperrus, Mining Software Repair Models for Reasoning on the Search Space of Automated Program Fixing, Empirical Software Engineering, vol.20, pp.176-205, 2015.</t>
  </si>
  <si>
    <t>https://link.springer.com/article/10.1007/s10664-013-9282-8</t>
  </si>
  <si>
    <t>3 - Note no tool, so not counted in col H</t>
  </si>
  <si>
    <t>Was this transaction a bug fix?</t>
  </si>
  <si>
    <t>M. Martinez, Automatic Repair of Real Bugs in Java: A Large-Scale Experiment on the Defects4J Dataset, Empirical Software Engineering, vol.22, pp.1936-1964, 2017.</t>
  </si>
  <si>
    <t>https://link.springer.com/article/10.1007/s10664-016-9470-4</t>
  </si>
  <si>
    <t>1: correctness: "The term “correct” denotes that a patch is exactly the same or semantically equivalent to the patch that is written by developers. "
2: readability: "The readability of the patch can be “easy”, “medium”, or “hard”; and it results from the analyst opinion on the length and complexity of the patch. This subjective evaluation concerns: 1) The number of variables involved in the patch: a patch that refers to one or two variables is much easier to understand than a patch that refers to 5 variables. 2) The number of logical clauses: in a condition, a patch with a single conjunction (hence with two logical clauses) is considered easier a patch that with many sub-conjunctions. 3) The number of method calls: when a patch contains a method call, one must understand the meaning and the goal of this call to understand the patch. Hence, the more method calls, the harder the patch to understand."
3. difficulty: "The difficulty analysis relates to the difficulty of understanding the problem domain and assessing the correctness. It indicates the effort that the analyst had to carry out for understanding the essence of the bug, the human patch and the generated patch. The analysts agree on a subjective difficulty on the scale “easy”, “medium”, “hard”, or “expert” as follows. “Easy” means that it is enough to examine the source code of the patch for determining its correctness. “Medium” means that one has to fully understand the test case. “Hard” means that the analyst has to dynamically debug the buggy and/or the patched application. By “expert”, we mean a patch for which it was impossible for us to validate due to the required expertise in domain knowledge. This happens when the analyst could not understand the bug, or the developer solution or the synthesized patch."</t>
  </si>
  <si>
    <t>H. Liu, Y. Chen, and S. Lu, Understanding and Generating High Quality Patches for Concurrency bugs, Proceedings of the 2016 24th ACM SIGSOFT International Symposium on Foundations of Software Engineering, pp.715-726, 2016.</t>
  </si>
  <si>
    <t>https://dl.acm.org/doi/pdf/10.1145/2950290.2950309?casa_token=F6jkNdRe9X8AAAAA:qWN0HM3B-wUlZLCW8aWnUE7vt8gSxy2gJGjo-oV4-rOp7EwMwBV-bo2FX_mS443L4GE5z2ugTjyIOA</t>
  </si>
  <si>
    <t>NOTE: This work contains extensive manual investigation, but of human made patches to understand human quality, not of tool produced patches themselves</t>
  </si>
  <si>
    <t>J. Xuan, Nopol: Automatic Repair of Conditional Statement Bugs in Java Programs, IEEE Transactions on Software Engineering, vol.43, pp.34-55, 2017.</t>
  </si>
  <si>
    <t>https://ieeexplore.ieee.org/stamp/stamp.jsp?arnumber=7463060&amp;casa_token=fZ5FPyaO7Y0AAAAA:ZjtVNlwDwW4kkymmxHo5bBjCsBQpj0md3P5gQ-RysCDQ4PZDxzHPeHIzoStg7OkWh8STL-Kvy4Q&amp;tag=1</t>
  </si>
  <si>
    <t>"In practice, a patch should be more than making the test suite pass since test cases may not be enough for specifying program behaviors [11], [13]. In this paper, a generated patch is correct if and only if the patch is functionally equivalent to the manually-written patch by developers."
"For each synthesized patch, we have followed Qi et al. [13] to perform a manual analysis of its correctness. The manual analysis consists of understanding the domain (e.g., the mathematical function under test for a bug in the project Math), understanding the role of the patch in the computation, and understanding the meaning of the test case as well as its assertions"</t>
  </si>
  <si>
    <t>M. Hammoudi, G. Rothermel, and A. Stocco, Waterfall: An incremental approach for repairing record-replay tests of web applications, Proceedings of the 2016 24th ACM SIGSOFT International Symposium on Foundations of Software Engineering, pp.751-762, 2016.</t>
  </si>
  <si>
    <t>https://dl.acm.org/doi/pdf/10.1145/2950290.2950294</t>
  </si>
  <si>
    <t>" To perform this determination, each time WATER produced a test t′ that executes without breaking on R′, we manually inspected t′ to ascertain whether it achieved the original goal for t, and pronounced it “correct” only if it did. "
"Note: also, substantial manual test suite creation - for this part, there is a clear process outlined"</t>
  </si>
  <si>
    <t>M. Martinez and M. Monperrus, ASTOR: A Program Repair Library for Java, Proceedings of ISSTA, Demonstration Track, pp.441-444, 2016.</t>
  </si>
  <si>
    <t>https://dl.acm.org/doi/pdf/10.1145/2931037.2948705</t>
  </si>
  <si>
    <t>O. Bat-chen-rothenberg and . Grumberg, Sound and complete mutation-based program repair, International Symposium on Formal Methods, pp.593-611, 2016.</t>
  </si>
  <si>
    <t>https://batg.cswp.cs.technion.ac.il/wp-content/uploads/sites/78/2018/05/automatic-program-repair.pdf</t>
  </si>
  <si>
    <t>"Furthermore, for a bound of 3, all returned programs were found to be correct (and not only bounded correct) by a manual inspection"</t>
  </si>
  <si>
    <t>R. Loris-d&amp;apos;antoni, R. Samanta, and . Singh, Qlose: Program Repair with Quantitative Objectives, International Conference on Computer Aided Verification, pp.383-401, 2016.</t>
  </si>
  <si>
    <t>https://link.springer.com/chapter/10.1007/978-3-319-41540-6_21</t>
  </si>
  <si>
    <t>"We manually inspected the repairs generated using different distance metrics and classified them into desired (✓) or not (✗). For performing this classification, we did not inspect the reference code for the problem, but instead inspected the original buggy program and manually inferred the algorithm the student (or programmer) likely intended to implement. We then checked whether the repaired program matched the intended algorithm."
"In this paper we use manual code inspection to decide which repair is most natural."</t>
  </si>
  <si>
    <t>S. Bhatia and R. Singh, Automated Correction for Syntax Errors in Programming Assignments using Recurrent Neural Networks, 2016.</t>
  </si>
  <si>
    <t>https://arxiv.org/pdf/1603.06129.pdf</t>
  </si>
  <si>
    <t>S. Ma, Cdrep: Automatic repair of cryptographic misuses in android applications, Proceedings of the ACM on Asia Conference on Computer and Communications Security, 2016.</t>
  </si>
  <si>
    <t>https://dl.acm.org/doi/pdf/10.1145/2897845.2897896?casa_token=-_2GY1LlwVsAAAAA:4gCDlZbuicYFDH6fqQpuotUnmZiouRVaJog3jJBza9ZkFyORQqJcjgKb4wZouNvyLfj1WAtX3K2bLg</t>
  </si>
  <si>
    <t>"To measure acceptance rate, manual inspection (performed by our security research team and app developers) is needed. Since this inspection is a time consuming process, and many apps su↵er from cryptographic misuses (see Table 2), it is not possible to check all of the apps that we have repaired (especially for apps that exhibit misuse 1-3, and 7). Thus, except for misuse 4-6 (for which we evaluate all repaired apps), for each other misuse type, we randomly sample apps for manual inspection. For misuse 1, 2, 3, and 7, we select 100, 110, 100, and 700 apps respectively. We vary the number of apps selected for each misuse type, based on the number of apps with cryptographic misuses of that type (we pick around 12% of apps of a particular misuse type"</t>
  </si>
  <si>
    <t>S. Mechtaev, J. Yi, and A. Roychoudhury, Angelix: Scalable Multiline Program Patch Synthesis via Symbolic Analysis, Proceedings of the 38th International Conference on Software Engineering, pp.691-701, 2016.</t>
  </si>
  <si>
    <t>https://dl.acm.org/doi/pdf/10.1145/2884781.2884807?casa_token=xhuBwjW5lDsAAAAA:Eqg8w9Uch0kSjDX2kW-JXtY1gdlm0X92D78GQLvrWqU6zsJZqal8c9n_ejyXzHkm2YzyjQdxQA9HZA</t>
  </si>
  <si>
    <t>" All the repairs generated from our tool are manually inspected for its correctness. We consider a repair correct only if the generated patch is functionally equivalent to the developer-provided patch."</t>
  </si>
  <si>
    <t>T. Durieux and M. Monperrus, DynaMoth: Dynamic Code Synthesis for Automatic Program Repair, 11th International Workshop in Automation of Software Test, 2016.</t>
  </si>
  <si>
    <t>https://dl.acm.org/doi/pdf/10.1145/2896921.2896931?casa_token=NwIDpZD0s8UAAAAA:NLrLBqVNM6KipPJOgeVAsFwG7OcAKyZr6wRkI0-sY6OMkJ3hbqBxcehxdLPoGBCjW38BJgAV_swX</t>
  </si>
  <si>
    <t>Look at readablity: "To answer this question, we look at the number of expressions (variable, literals, parameters), method calls and operators in each patch... This quantitative result is confirmed by the manual analysis."</t>
  </si>
  <si>
    <t>T. Ji, Automated Program Repair by Using Similar Code Containing Fix Ingredients, 2016 IEEE 40th Annual Computer Software and Applications Conference (COMPSAC), pp.197-202, 2016.</t>
  </si>
  <si>
    <t>https://ieeexplore.ieee.org/iel7/7551592/7551973/07552008.pdf?casa_token=Kc94nNnthloAAAAA:fiVOV8SqtpRwPeDsE6e48bH7o-EYLh-EoMdoPKHqsqfNFUfhRBO4EeE9zMNQcNHksnEeJVWy</t>
  </si>
  <si>
    <t>N/A - 4 authors</t>
  </si>
  <si>
    <t>"After analyzing the faulty program
and its candidates manually, we find that all similar candidates contain fix ingredients, which leads to the almost equal
reusing probability values of fix ingredients."</t>
  </si>
  <si>
    <t>V. Oliveira, Improved Crossover Operators for Genetic Programming for Program Repair, Proceedings of the 8th International Symposium on Search Based Software Engineering, 2016.</t>
  </si>
  <si>
    <t>https://www.cs.cmu.edu/~clegoues/docs/legoues-ssbse16.pdf</t>
  </si>
  <si>
    <t>X. B. Le, D. Lo, and C. L. Goues, History Driven Program Repair, Proceedings of the 23rd International Conference on Software Analysis, Evolution, and Reengineering (SANER), pp.213-224, 2016.</t>
  </si>
  <si>
    <t>https://ieeexplore.ieee.org/iel7/7476313/7476613/07476644.pdf?casa_token=YgM6K524kOAAAAAA:G465ps-C0_WhVnRPNaR0QhxVTQ4r9iY0EItK7Y6vw_6HugZvczwjTRfUkEXteXDQiI5foq1b</t>
  </si>
  <si>
    <t>" We consider a patch is correct if it passes all the test cases
and qualitatively semantically matches human-made fix. To
assess the second criterion, the first author manually checks the
patches generated by the APR techniques."</t>
  </si>
  <si>
    <t>X. D. Le, D. Lo, and C. L. Goues, Empirical Study on Synthesis Engines for Semantics-Based Program Repair, 2016 IEEE International Conference on Software Maintenance and Evolution (ICSME), 2016.</t>
  </si>
  <si>
    <t>https://ink.library.smu.edu.sg/cgi/viewcontent.cgi?article=4751&amp;context=sis_research</t>
  </si>
  <si>
    <t>X. Le, Enhancing automated program repair with deductive verification, IEEE International Conference on Software Maintenance and Evolution, 2016.</t>
  </si>
  <si>
    <t>https://ink.library.smu.edu.sg/cgi/viewcontent.cgi?article=4755&amp;context=sis_research</t>
  </si>
  <si>
    <t>Y. Pu, sk_p: a neural program corrector for MOOCs, Companion Proceedings of the 2016 ACM SIGPLAN International Conference on Systems, Programming, Languages and Applications: Software for Humanity, 2016.</t>
  </si>
  <si>
    <t>https://dl.acm.org/doi/pdf/10.1145/2984043.2989222?casa_token=zC1OT8psVFUAAAAA:BHeg5r6uhrr-op2XbhVf7U6apwN1CAcQ_V2az4BVrx2EdNit_Z4NmphjX1CWR_EsWRond8T6ZCmP</t>
  </si>
  <si>
    <t>T. Durieux and M. Monperrus, IntroClassJava: A Benchmark of 297 Small and Buggy Java Programs, 2016.</t>
  </si>
  <si>
    <t>W. Weimer, Trusted Software Repair for System Resiliency, 2016 46th Annual IEEE/IFIP International Conference on Dependable Systems and Networks Workshop, pp.238-241, 2016.</t>
  </si>
  <si>
    <t>J. Yang, Better test cases for better automated program repair, Proceedings of the 2017 11th Joint Meeting on Foundations of Software Engineering, 2017.</t>
  </si>
  <si>
    <t>https://dl.acm.org/doi/pdf/10.1145/3106237.3106274?casa_token=FuYGlelUxm4AAAAA:5paWQBYxmKKdUFfTjxLwEg921HOgHd6xpldY65-iLrZ9oKqgp_NZdht_2jQIA0NJMNjTtLkg8XpUIg</t>
  </si>
  <si>
    <t>"Analyze how relevant the automated test cases are for filtering out relevant patches", "For each bug, we manually investigate the root cause of the target bug and create methodologies that can identify weakly relevant from all the automatically-generated test cases.</t>
  </si>
  <si>
    <t>L. Schramm, Improving performance of automatic program repair using learned heuristics, Proceedings of the 2017 11th Joint Meeting on Foundations of Software Engineering, pp.1071-1073, 2017.</t>
  </si>
  <si>
    <t>https://dl.acm.org/doi/pdf/10.1145/3106237.3121281</t>
  </si>
  <si>
    <t>D. Lin, QuixBugs: a multi-lingual program repair benchmark set based on the quixey challenge, Proceedings Companion of the 2017 ACM SIGPLAN International Conference on Systems, Programming, Languages, and Applications: Software for Humanity, 2017.</t>
  </si>
  <si>
    <t>https://dl.acm.org/doi/pdf/10.1145/3135932.3135941?casa_token=OU5jx0RrFNoAAAAA:dBBolxPoZB2iloSpvVpW4cla7pRIttYDaTGYziUk1fK22NjAvKtO5fCLZteIUOkEcUNGpuE8m6S38Q</t>
  </si>
  <si>
    <t>L. Gazzola, D. Micucci, and L. Mariani, Automatic software repair: A survey, IEEE Transactions on Software Engineering, 2017.</t>
  </si>
  <si>
    <t>C. Steven and T. , Advanced Techniques for Search-Based Program Repair, 2017.</t>
  </si>
  <si>
    <t>http://etheses.whiterose.ac.uk/18466/7/ctimperley-phd-thesis.pdf</t>
  </si>
  <si>
    <t>D. Shriver, S. Elbaum, and K. T. Stolee, At the End of Synthesis: Narrowing Program Candidates, Proceedings of the 39th International Conference on Software Engineering: New Ideas and Emerging Results Track, 2017.</t>
  </si>
  <si>
    <t>https://ieeexplore.ieee.org/stamp/stamp.jsp?arnumber=7966871&amp;casa_token=r9sf2Ueno84AAAAA:lFR_Sc5TbxfqMVhyEtwqmjD5VCPlEsZS-JtPMoHRtSdcRTHNQ0Dk5uGQoxznUl9Zm-KvFYJyHA8</t>
  </si>
  <si>
    <t>"functionally identical"</t>
  </si>
  <si>
    <t>D. Yang, Y. Qi, and X. Mao, An Empirical Study on the Usage of Fault Localization in Automated Program Repair, 2017 IEEE International Conference on Software Maintenance and Evolution, pp.504-508, 2017.</t>
  </si>
  <si>
    <t>https://www.researchgate.net/profile/Deheng_Yang2/publication/320884604_An_Empirical_Study_on_the_Usage_of_Fault_Localization_in_Automated_Program_Repair/links/5c7d3ab492851c6950536bc7/An-Empirical-Study-on-the-Usage-of-Fault-Localization-in-Automated-Program-Repair.pdf</t>
  </si>
  <si>
    <t>F. Long, P. Amidon, and M. Rinard, Automatic Inference of Code Transforms for Patch Generation, Proceedings of the 2017 11th Joint Meeting on Foundations of Software Engineering, 2017.</t>
  </si>
  <si>
    <t>https://dl.acm.org/doi/pdf/10.1145/3106237.3106253?casa_token=a4s5pPLaWB4AAAAA:LXPh4xMW1-xwYRNkGtXrrMngVQz_25iA4RMbrhq_pZKxHppeUH40U2gTmXNblydUxcmnqHW4SCqkOA</t>
  </si>
  <si>
    <t>"We then analyzed the ranked list of generated patches to identify the first correct patch in each list (if any). Note that in our experiments all of the generated patches that we identify as correct are semantically equivalent to the corresponding developer patch (and differ in at most error or log messages)</t>
  </si>
  <si>
    <t>J. Devlin, Semantic Code Repair using Neuro-Symbolic Transformation Networks, 2017.</t>
  </si>
  <si>
    <t>https://arxiv.org/pdf/1710.11054.pdf</t>
  </si>
  <si>
    <t>"experienced python programmers" - no more information</t>
  </si>
  <si>
    <t>Eval1: The evaluator was presented with a snippet from the test set, where all repair instances were highlighted in the code. The evaluator could click on a repair location to see all candidates at that location. They were explained each of the four bug types and told that there was always exactly one bug per snippet.
Eval2: we performed a second evaluation with the same set of humans. In this evaluation, instead of having to consider all possible repairs – up to 100 candidates – the humans only had to decide between the four “most likely” repair candidates. These candidates were generated by taking the top four predictions from the SSC model (or the top three and the correct repair), shown in random order</t>
  </si>
  <si>
    <t>Asked to  work in "identical conditions to the model". Compared human accurace to machine accuracey</t>
  </si>
  <si>
    <t>J. Yi, A correlation study between automated program repair and testsuite metrics, Empirical Software Engineering, 2017.</t>
  </si>
  <si>
    <t>https://link.springer.com/article/10.1007/s10664-017-9552-y</t>
  </si>
  <si>
    <t>J. Yi, A feasibility study of using automated program repair for introductory programming assignments, Proceedings of ESEC/FSE, 2017.</t>
  </si>
  <si>
    <t>https://dl.acm.org/doi/pdf/10.1145/3106237.3106262?casa_token=IMUJkhaH4NcAAAAA:g6AYa3mlgAVaaKJiZgED5jfs8YEFJBNAE0AgxQTXl_jt4e0t3Dz7MIhYd2MZbvKZMVvy0Rs7fi3Yiw</t>
  </si>
  <si>
    <t>Does have some ma, but doesn't look at patches</t>
  </si>
  <si>
    <t>263 are students, 37 are TAs</t>
  </si>
  <si>
    <t>S1: For the student study, we selected 5 problems for which we had buggy submissions and the partial repairs generated by our algorithm. We divided the students into the experimental group for whom the generated repairs are presented and the control group for whom the repairs are not presented. Repairs are presented in the form of a comment around the repaired lines of the buggy submission. We asked each student to fix one randomly chosen buggy submission.
S2: . We asked the TAs to grade these submissions based on how close they are to a correct program by figuring out the bugs and their corresponding repairs. The TAs were divided into two groups. The first group was given 22 tasks (set A) without repair, and 21 tasks (set B) with repairs, while the second group was conversely given set A with repairs, and set B without repairs</t>
  </si>
  <si>
    <t>TAs additionaly asked:  how do you categorize
the errors of the program based on the suggested repair</t>
  </si>
  <si>
    <t>K. Ripon, Y. Saha, H. Lyu, and . Yoshida, Elixir: Effective object-oriented program repair, Proceedings of the 32nd IEEE/ACM International Conference on Automated Software Engineering, 2017.</t>
  </si>
  <si>
    <t>https://ieeexplore.ieee.org/stamp/stamp.jsp?arnumber=8115675</t>
  </si>
  <si>
    <t>2+</t>
  </si>
  <si>
    <t>"We classify a patch as correct, if it is semantically equivalent to the developer-provided patch, based on a manual examination. This is consistent with previous work [39], [8], [40], [9], [10]. An incorrect patch is a patch that is not correct"</t>
  </si>
  <si>
    <t>M. Monperrus, Automatic Software Repair: a Bibliography, ACM Computing Surveys, vol.51, pp.1-24, 2017.</t>
  </si>
  <si>
    <t>L. Chen, Y. Pei, and C. A. Furia, Contract-based Program Repair Without the Contracts, Proceedings of the 32Nd IEEE/ACM International Conference on Automated Software Engineering, 2017.</t>
  </si>
  <si>
    <t>https://ieeexplore.ieee.org/stamp/stamp.jsp?arnumber=8115674</t>
  </si>
  <si>
    <t>"We classify a fix as correct only
if it is semantically equivalent to the programmer-written fix φk in DEFECTS4J. This is a high bar for correctness"</t>
  </si>
  <si>
    <t>M. Jiang, A Metamorphic Testing Approach for Supporting Program Repair without the Need for a Test Oracle, Journal of Systems and Software, 2016.</t>
  </si>
  <si>
    <t>https://www.sciencedirect.com/science/article/pii/S0164121216300206</t>
  </si>
  <si>
    <t>M. Wen, An empirical analysis of the influence of fault space on search-based automated program repair, 2017.</t>
  </si>
  <si>
    <t>https://arxiv.org/pdf/1707.05172.pdf</t>
  </si>
  <si>
    <t>"We also investigate all the plausible patches manually, and find that for 4 new bugs and Lang#28, GenProg actually produces correct solutions when better fault spaces are provided,"</t>
  </si>
  <si>
    <t>Q. Xin, P. Steven, and . Reiss, Leveraging syntax-related code for automated program repair, Proceedings of the 32nd IEEE/ACM International Conference on Automated Software Engineering (ASE, 2017.</t>
  </si>
  <si>
    <t>https://ieeexplore.ieee.org/stamp/stamp.jsp?arnumber=8115676</t>
  </si>
  <si>
    <t>"We manually compared a generated patch to the developer patch to determine its validity and correctness"</t>
  </si>
  <si>
    <t>R. Gupta, DeepFix: Fixing Common C Language Errors by Deep Learning, Proceedings of the AAAI Conference on Artificial Intelligence, 2017.</t>
  </si>
  <si>
    <t>https://78462f86-a-4d284883-s-sites.googlegroups.com/a/iisc-seal.net/www/publications/aaai17.pdf?attachauth=ANoY7cr6eWP1RFmmywFt-mpvUcIcGJP5-6sPozcv1qwiV6y7NEL9T_k5edXVPvCGwrnGyuthr-ldfpftzyDLcQmynjfS2jk-yTlRZOffxsKlIStDYn-MXzj0eflzlACJER_1FNwIGZi7Hpj7M-Ck5riCqf8o9kJo51dY9DehD1sODVqLQL6A4akHNKrn2_zYt3iLKK5hR-j3Tea-Sj3JlqurSrOYlfVW6w%3D%3D&amp;attredirects=0</t>
  </si>
  <si>
    <t>S. Ma, Vurle: Automatic vulnerability detection and repair by learning from examples, European Symposium on Research in Computer Security, pp.229-246, 2017.</t>
  </si>
  <si>
    <t>https://ink.library.smu.edu.sg/cgi/viewcontent.cgi?article=5381&amp;context=sis_research</t>
  </si>
  <si>
    <t>"We examine the repaired code manually by comparing it with the real repaired code provided by developers."</t>
  </si>
  <si>
    <t>S. Verma and S. Roy, Synergistic debug-repair of heap manipulations, Proceedings of the Joint Meeting on Foundations of Software Engineering, 2017.</t>
  </si>
  <si>
    <t>https://dl.acm.org/doi/pdf/10.1145/3106237.3106263?casa_token=3bk_ahiW6h4AAAAA:sB5qyfF--BOZbsgCpiMOHgruM6ktQ6aiQPg5qrgXFLhc1u_2By9qttloHS7VvAB0z7MTwhcRTkbaRQ</t>
  </si>
  <si>
    <t>T. Durieux, Dynamic Patch Generation for Null Pointer Exceptions Using Metaprogramming, IEEE International Conference on Software Analysis, Evolution and Reengineering, pp.349-358, 2017.</t>
  </si>
  <si>
    <t>https://ieeexplore.ieee.org/stamp/stamp.jsp?arnumber=7884635&amp;casa_token=0oY_xLw_-7MAAAAA:mReVINNda90C_5CDvDW-J9B_IFC9gfsuw0eNdIIJtTu0hqT6BAN3nig1ItyundmcaOziOWOvYsw&amp;tag=1</t>
  </si>
  <si>
    <t>T. Durieux, Y. Hamadi, and M. Monperrus, Production-Driven Patch Generation, Proceedings of the 39th International Conference on Software Engineering: New Ideas and Emerging Results Track, pp.23-26, 2017.</t>
  </si>
  <si>
    <t>https://dl.acm.org/doi/10.1109/ICSE-NIER.2017.8</t>
  </si>
  <si>
    <t>X. Cheng, IntPTI: Automatic integer error repair with proper-type inference, Proceedings of the 32nd IEEE/ACM International Conference on Automated Software Engineering, pp.996-1001, 2017.</t>
  </si>
  <si>
    <t>https://ieeexplore.ieee.org/iel7/8106906/8115603/08115718.pdf?casa_token=EW15TtpOt78AAAAA:Ic3kWAhiC4K2wUMhe82IuJ0gwS01uUcniZZxbW2EeLsSZ-ifm4Ga31SGIBRFLq7fOBIZKUVu</t>
  </si>
  <si>
    <t>X. Yi, Automated Repair of High Inaccuracies in Numerical Programs, 2017 IEEE International Conference on Software Maintenance and Evolution, pp.514-518, 2017.</t>
  </si>
  <si>
    <t>https://ieeexplore.ieee.org/abstract/document/8094453</t>
  </si>
  <si>
    <t>Y. Tian and B. Ray, Automatically Diagnosing and Repairing Error Handling Bugs in C, FSE'17, 2017.</t>
  </si>
  <si>
    <t>https://dl.acm.org/doi/pdf/10.1145/3106237.3106300?casa_token=99iKYsnYjugAAAAA:q6bjTUBheRqs_t_-5la3qqZBBu0PuYPeaV4Wg4SQ6ADSXdLiXBiWNMoCnAtQINi2N2kZ7TEmnbVy</t>
  </si>
  <si>
    <t>N/A - 2 authors</t>
  </si>
  <si>
    <t>"We evaluate the correctness of our bug fix algorithms using both
manual and evolutionary bug data. For both the dataset, we already
know the corresponding fix patches. Thus, to evaluate ErrDoc’s
performance, we check whether ErrDoc’s produced patches exactly match with the original fix; If not, we check whether they
are semantically equivalent."</t>
  </si>
  <si>
    <t>Y. Xiong, Precise Condition Synthesis for Program Repair, Proceedings of the 39th International Conference on Software Engineering, 2017.</t>
  </si>
  <si>
    <t>https://ieeexplore.ieee.org/iel7/7976701/7985634/07985681.pdf?casa_token=o0Dmvj9Fkx8AAAAA:FzkSEAPS_xwJKMERbo3zJSSXEILiaFp10OygWp6xCuP6mAJKHfdBKwGSoLy-vfKr7SuDRLja</t>
  </si>
  <si>
    <t>"We also qualitatively reviewed the defects and the generated
patches."</t>
  </si>
  <si>
    <t>T. Nguyen, Connecting Program Synthesis and Reachability: Automatic Program Repair Using Test-Input Generation, pp.301-318, 2017.</t>
  </si>
  <si>
    <t>https://arxiv.org/pdf/1903.11765</t>
  </si>
  <si>
    <t>Z. Yu, Alleviating Patch Overfitting with Automatic Test Generation: A Study of Feasibility and Effectiveness for the Nopol Repair System, In: Empirical Software Engineering, 2018.</t>
  </si>
  <si>
    <t>https://link.springer.com/article/10.1007/s10664-018-9619-4</t>
  </si>
  <si>
    <t>2: "To reduce the possible bias introduced as much as possible, two of the authors analyze the correctness of the patches separately and the results reported in this paper are based on the agreement between them"</t>
  </si>
  <si>
    <t>"A generated patch is deemed as correct only if it is exactly the same or semantically equivalent to the human patch. The equivalence is established based on the authors’ understanding of the patch."</t>
  </si>
  <si>
    <t>L. Amorim, A new word embedding approach to evaluate potential fixes for automated program repair, 2018 International Joint Conference on Neural Networks (IJCNN), pp.1-8, 2018.</t>
  </si>
  <si>
    <t>https://ieeexplore.ieee.org/stamp/stamp.jsp?arnumber=8489079</t>
  </si>
  <si>
    <t>M. Monperrus, Human-competitive Patches in Automatic Program Repair with Repairnator, 2018.</t>
  </si>
  <si>
    <t>https://arxiv.org/pdf/1810.05806.pdf</t>
  </si>
  <si>
    <t>X. Bach and D. Le, Overfitting in semantics-based automated program repair, In: Empirical Software Engineering, 2018.</t>
  </si>
  <si>
    <t>https://idp.springer.com/authorize/casa?redirect_uri=https://link.springer.com/article/10.1007/s10664-017-9577-2&amp;casa_token=YxnHP-zGBocAAAAA:luMPS-dSh40bzzHV0NzwyQM9zG7NOeb5tk90DT1SAT4y9fNx5YTY7NjPvqGz4G3FqFGucpScYYPlAuM4</t>
  </si>
  <si>
    <t>C. Wong, J. Meinicke, and C. Kästner, Beyond Testing Configurable Systems: Applying Variational Execution to Automatic Program Repair and Higher Order Mutation Testing, Proceedings of the 26th International Symposium on Foundations of Software Engineering -New Ideas Track (FSE-NIER), 2018.</t>
  </si>
  <si>
    <t>https://dl.acm.org/doi/pdf/10.1145/3236024.3264837?casa_token=yPVGKWZa8VMAAAAA:RNyM86JgHBzuc_6M0CV_sjO7VSatti3NjVDB1oqrsARPzCqZ3sWDyOBNKknzfYkyo4DH_hB1MsSy0g</t>
  </si>
  <si>
    <t>K. Ripon and . Saha, Bugs.jar: A Large-scale, Diverse Dataset of Real-world Java Bugs, Proceedings of the 15th International Conference on Mining Software Repositories (MSR Data Showcase), 2018.</t>
  </si>
  <si>
    <t>L. Azevedo, A. Dantas, and C. , DroidBugs: An Android Benchmark for Automatic Program Repair, 2018.</t>
  </si>
  <si>
    <t>C. L. Rijnard-van-tonder and . Goues, Static Automated Program Repair for Heap Properties, Proceedings of ICSE, 2018.</t>
  </si>
  <si>
    <t>https://dl.acm.org/doi/pdf/10.1145/3180155.3180250?casa_token=3JePV1tHcfkAAAAA:WFt7g-a73EqZX1nsN3yFI9E0VA9WlRh0AhudV9rwjo5P1WZEWrhLH-BYtb5p521cCpCJipt1hRou0A</t>
  </si>
  <si>
    <t>"However, our manual inspection of did not reveal obvious errors in reasoning behind the produced patches."</t>
  </si>
  <si>
    <t>Z. Umair and . Ahmed, Compilation error repair: for the student programs, from the student programs, Proceedings of the 40th International Conference on Software Engineering: Software Engineering Education and Training, pp.78-87, 2018.</t>
  </si>
  <si>
    <t>https://dl.acm.org/doi/pdf/10.1145/3183377.3183383?casa_token=vaXgaYxAT6AAAAAA:7jPL0IPaOCTayDF1QhbCBF-i3cFJZHcpegKdEKhYcognPqfkMOa_nwdlDJtL0cyB107XsJGnfZdNeg</t>
  </si>
  <si>
    <t>E. Faria-de-souza, C. L. Goues, and C. , A Novel Fitness Function for Automated Program Repair Based on Source Code Checkpoints, Proceedings of the Genetic and Evolutionary Computation Conference. GECCO '18, 2018.</t>
  </si>
  <si>
    <t>https://dl.acm.org/doi/pdf/10.1145/3205455.3205566?casa_token=twzi35IwMZAAAAAA:8GB4o6JtmwK84HHpgRbMazgohteYbINMnJc7raV7TzyT3viYddU83QKvzK4NdePeRy7gdwFQ0HLo6A</t>
  </si>
  <si>
    <t>A. Stocco, R. Yandrapally, and A. Mesbah, Visual Web Test Repair, Proceedings of the 2018 26th ACM Joint Meeting on European Software Engineering Conference and Symposium on the Foundations of Software Engineering, 2018.</t>
  </si>
  <si>
    <t>https://dl.acm.org/doi/pdf/10.1145/3236024.3236063?casa_token=kvztYnRVoSAAAAAA:vE1z2HPJTPy9FD90nQ5ZFjYPA2mBfFzY04pZH-B75uVOlKBt9DgiacplcARqYUem4t8cc1-O7j2IXw</t>
  </si>
  <si>
    <t>"For each tool, and for each breakage, we manually examined the first proposed repair rep to determined its correctness. If rep was found correct upon manual inspection, we incremented the number of correct repairs. When both tools were unable to repair, we incremented the number of manual repairs."</t>
  </si>
  <si>
    <t>A. Ghanbari and L. Zhang, Practical Program Repair via Bytecode Mutation, 2018.</t>
  </si>
  <si>
    <t>https://dl.acm.org/doi/pdf/10.1145/3293882.3330559?casa_token=kCFVfr6eHuoAAAAA:FVr5Mlyys_Fe1IO-MhnXtl3gOV_oOYQAqEtfOY_KW8lx4AAoiI-Dfh15jhsYxxb1yjJd7_w9Bi_gOw</t>
  </si>
  <si>
    <t>"we also manually inspected all the 105 bugs for which PraPR is only able to produce non-genuine plausible fixes. Surprisingly, we observe that even the non-genuine plausible fixes for such bugs can still provide useful debugging hints."</t>
  </si>
  <si>
    <t>E. A. Santos, Syntax and sensibility: Using language models to detect and correct syntax errors, 2018 IEEE 25th International Conference on Software Analysis, Evolution and Reengineering (SANER), pp.311-322, 2018.</t>
  </si>
  <si>
    <t>https://ieeexplore.ieee.org/stamp/stamp.jsp?arnumber=8330219&amp;casa_token=ltCVXrx01TQAAAAA:13IitoPHwKR1dMzaxiGTdNGVcfXIxgflz2yd313gDxGcNu39Wfuxw7LJetWyLc_-W-gDNi-0ZsM</t>
  </si>
  <si>
    <t>. Shin-hwei-tan, Repairing Crashes in Android Apps, Proceedings of the International Conference on Software Engineering, 2018.</t>
  </si>
  <si>
    <t>https://ieeexplore.ieee.org/stamp/stamp.jsp?arnumber=8453078&amp;casa_token=fICcimsj5FYAAAAA:dUi4jo2gJaGyWr-w3z36BMYj_IG97fCNJC8a4X3vUaZomjHaV2moj16XaMg3-2kehOErDwAjD88&amp;tag=1</t>
  </si>
  <si>
    <t>N/A - 4 authors on paper</t>
  </si>
  <si>
    <t xml:space="preserve">Correctness q: Compare tool patch to human patch - see quality definition
Also ask:
"Q1: What are the possible root causes and exceptions that lead to crashes in Android apps?
Q2: How does the complexity of activity/fragment lifecycle affect crashes in Android apps?"
</t>
  </si>
  <si>
    <t>A. Guo, An Empirical Study on the Effect of Dynamic Slicing on Automated Program Repair Efficiency, International Conference on Software Maintenance and Evolution, pp.554-558, 2018.</t>
  </si>
  <si>
    <t>https://ieeexplore.ieee.org/stamp/stamp.jsp?arnumber=8530064&amp;casa_token=ZR4LIgu2FHUAAAAA:ncsg5QvVLJBAAXhB-r8xjQvSlv5rnBphFHJDyKVGzxd5ecW6U4e4YExOeCn3DEP-2N1vGdsWVLU&amp;tag=1</t>
  </si>
  <si>
    <t>C. Trad, Control Flow Alteration to Assist Repair, 2018.</t>
  </si>
  <si>
    <t>https://ieeexplore.ieee.org/stamp/stamp.jsp?arnumber=8539197&amp;casa_token=iKxadFy1UoIAAAAA:0Xp1EMJ2LiOqOaYrBy8jRTM6WsoMShSDC4j7po4NxiOsinqUYRHxBAlIcVD_uH2dgwzWFnbjEPU</t>
  </si>
  <si>
    <t>" In this case, we opted to select a subset of the plausible patches to examine manually. The subset included 7 patches, of which we believe that 3 are correct and 4 are incorrect. "</t>
  </si>
  <si>
    <t>. Shin-hwei-tan, Design of repair operators for automated program repair, 2018.</t>
  </si>
  <si>
    <t>https://www.comp.nus.edu.sg/~abhik/Students/ShinHwei.pdf</t>
  </si>
  <si>
    <t>F. Hassan and X. Wang, HireBuild: an automatic approach to historydriven repair of build scripts, Proceedings of the 40th International Conference on Software Engineering, pp.1078-1089, 2018.</t>
  </si>
  <si>
    <t>https://ieeexplore.ieee.org/stamp/stamp.jsp?arnumber=8453189&amp;casa_token=Pka1yypvxvoAAAAA:RfRXQnlbsrBH3Fg57-RMS_eQF2Nh_hJkLguroWltg9fvQUIcLidGyRRHIBPXS9cU3g0Tlgdd6Z4&amp;tag=1</t>
  </si>
  <si>
    <t>NOTE: While have manual involvement, only inspecting bugs where patch was failed to be made, not patches themselvesAsked to categorize failing bugs as follows "We check whether the reason is related to generation of version numbers, dependency names, etc. Then we categorize these failure reasons to four major groups: (1) Project specific change adaption, (2) Non-matching patterns, (3) Dependency resolution failures, and (4) Multi-location fixes"</t>
  </si>
  <si>
    <t>F. Long, Automatic patch generation via learning from successful human patches, 2018.</t>
  </si>
  <si>
    <t>https://dspace.mit.edu/handle/1721.1/115774</t>
  </si>
  <si>
    <t>H. Zhong and H. Mei, Mining repair model for exception-related bug, Journal of Systems and Software, vol.141, pp.16-31, 2018.</t>
  </si>
  <si>
    <t>https://www.sciencedirect.com/science/article/pii/S0164121218300505?casa_token=rO262zAdrmgAAAAA:BuInQuksOyOTHG44Ew3jWU8euU1bAasKepib-k8CqMdOvV8bTvNfk6-BpLA0-ixIQZHAA7uGqA</t>
  </si>
  <si>
    <t>H. Zhong and N. Meng, Towards reusing hints from past fixes -An exploratory study on thousands of real samples, Empirical Software Engineering, vol.23, pp.2521-2549, 2018.</t>
  </si>
  <si>
    <t>"After manual inspection, we find most such mappings define frequent API elements in popular API libraries"</t>
  </si>
  <si>
    <t>J. Gabin-an, S. Kim, and . Yoo, Comparing line and AST granularity level for program repair using PyGGI, Proceedings of the 4th International Workshop on Genetic Improvement, pp.19-26, 2018.</t>
  </si>
  <si>
    <t>https://dl.acm.org/doi/pdf/10.1145/3194810.3194814?casa_token=tSSzhR182M8AAAAA:O6txGvK5OQo7pO1jneuxJfJ9qf7PrGGBVWZ7rzo0d8wgcRT9ucSeqPtR4tWVv-Otmo53OqGn705UnQ</t>
  </si>
  <si>
    <t>" Next, we manually investigated the correctness of the plausible patches to provide qualitative answers to RQ1. We define a correct patch as a patch that modifies the version with the seeded faults to be semantically equivalent to the original one again'</t>
  </si>
  <si>
    <t>J. Harer, Learning to repair software vulnerabilities with generative adversarial networks, Advances in Neural Information Processing Systems, pp.7933-7943, 2018.</t>
  </si>
  <si>
    <t>https://proceedings.neurips.cc/paper/2018/file/68abef8ee1ac9b664a90b0bbaff4f770-Paper.pdf</t>
  </si>
  <si>
    <t>J. Hua, Towards Practical Program Repair with On-Demand Candidate Generation, Proceedings of ICSE, 2018.</t>
  </si>
  <si>
    <t>https://dl.acm.org/doi/pdf/10.1145/3180155.3180245?casa_token=GhaJE7Kau_wAAAAA:XlWcgAFNTOIn_gv81InWC5JDR3alFpUhA0m4n45Hbp7lznBtqvy2EoTZGbPhXICRQnGPqap60_jJWw</t>
  </si>
  <si>
    <t>"We manually check all synthesized repairs against human-written patches from the version history'</t>
  </si>
  <si>
    <t>J. Hua, Unifying Program Repair and Program Synthesis, 2018.</t>
  </si>
  <si>
    <t>J. Jiang, Shaping Program Repair Space with Existing Patches and Similar Code, Proceedings of ISSTA, 2018.</t>
  </si>
  <si>
    <t>https://dl.acm.org/doi/pdf/10.1145/3213846.3213871?casa_token=xAPzfRP3lCUAAAAA:eXwdgJ_h25Z_tgWC8G32a-hsG2z_zxyt2FtdXaQFRChKqVkLXNxxCHInu97mBroEPF0ZwwP0VKGAyQ</t>
  </si>
  <si>
    <t>"Finally, we manually examine the patches generated by SimFix and consider a patch correct if it is the same with or semantically equivalent to the standard patch provided by Defects4J"</t>
  </si>
  <si>
    <t>J. Lee, Automatic diagnosis and correction of logical errors for functional programming assignments, Proceedings of OOPSLA, 2018.</t>
  </si>
  <si>
    <t>https://dl.acm.org/doi/pdf/10.1145/3276528</t>
  </si>
  <si>
    <t>"we have manually checked the quality of the patches.Even though the repaired programs are semantically correct, they might not be ideal for various reasons (e.g., readability, optimality, etc.). We found that 25 out of 214 are not ideal. However, 23 of them could be easily transformed into ideal"</t>
  </si>
  <si>
    <t>undergraduates in course taught by paper authors</t>
  </si>
  <si>
    <t>"The user study proceeded for one hour and consisted of three parts:
1. First, we asked the students to solve... three programming problems not included in the problem set of the course:". Students were given a template for the problem
2. Second part, students were asked to fix their errors themselves using instructor given counterexamples
3. Aked to use their tool and evaluate it based on how useful it is to better understand their mistakes - survey</t>
  </si>
  <si>
    <t>q1: "Compared to your won corrections, does FixML generate better corrections?
q2; Does FixML help you understand your mistakes when you cannot resolve them by yourself?
3. Is FixML overall useful in learning functional programming?
All qs. had three responses: yes, neutral, and no</t>
  </si>
  <si>
    <t>J. Lee, S. Hong, and H. Oh, MemFix: static analysis-based repair of memory deallocation errors for C, Proceedings of the 2018 26th ACM Joint Meeting on European Software Engineering Conference and Symposium on the Foundations of Software Engineering, pp.95-106, 2018.</t>
  </si>
  <si>
    <t>https://dl.acm.org/doi/pdf/10.1145/3236024.3236079?casa_token=HP4EA8alt0wAAAAA:QRUZPFi1sjvC7tFgVUQaR1ZLaILEPrUOPuugpURmzfModTdUjpO77wxhj84ZotbYJ8DKz-MKpVTKdQ</t>
  </si>
  <si>
    <t>"We manually checked the correctness of the generated patches"</t>
  </si>
  <si>
    <t>K. Liu, Deep Pattern Mining for Program Repair, 2018.</t>
  </si>
  <si>
    <t>K. Liu, LSRepair: Live Search of Fix Ingredients for Automated Program Repair, Proceedings of APSEC, 2018.</t>
  </si>
  <si>
    <t>https://ieeexplore.ieee.org/stamp/stamp.jsp?arnumber=8719533</t>
  </si>
  <si>
    <t>"Nevertheless, in light with recent studies [59], we note that passing all test cases only indicates that the generated patch is a plausible fix. To check for correctness, we manually compare the suggested plausible patch against the actual developer patch in the Defects4J benchmark."</t>
  </si>
  <si>
    <t>K. Wang, A. Sullivan, and S. Khurshid, Automated model repair for Alloy, Proceedings of the 33rd ACM/IEEE International Conference on Automated Software Engineering, pp.577-588, 2018.</t>
  </si>
  <si>
    <t>https://ieeexplore.ieee.org/stamp/stamp.jsp?arnumber=9000095</t>
  </si>
  <si>
    <t>"We validate the correctness of a generated patch by both inspecting them manually"
"The authors check correct patches that are syntactically different from human-written patches and find that these patches are easy to understand in general. There are rare cases that ARepair generates some complex expressions that can be further simplified through semantic reasoning. "</t>
  </si>
  <si>
    <t>K. Wang, R. Singh, and Z. Su, Dynamic Neural Program Embedding for Program Repair, 2017.</t>
  </si>
  <si>
    <t>https://arxiv.org/pdf/1711.07163.pdf</t>
  </si>
  <si>
    <t>K. Wang, R. Singh, and Z. Su, Search, Align, and Repair: Datadriven Feedback Generation for Introductory Programming Exercises, pp.481-495, 2018.</t>
  </si>
  <si>
    <t>https://dl.acm.org/doi/pdf/10.1145/3192366.3192384</t>
  </si>
  <si>
    <t>L. Diekmann and L. Tratt, Reducing Cascading Parsing Errors Through Fast Error Recovery, 2018.</t>
  </si>
  <si>
    <t>https://www.researchgate.net/publication/324643993_Reducing_Cascading_Parsing_Errors_Through_Fast_Error_Recovery/link/5ad95c1daca272fdaf820a32/download</t>
  </si>
  <si>
    <t>M. Martinez and M. Monperrus, Ultra-Large Repair Search Space with Automatically Mined Templates: the Cardumen Mode of Astor, SSBSE 2018 -10th International Symposium on Search-Based Software Engineering, vol.11036, pp.65-86, 2018.</t>
  </si>
  <si>
    <t>https://arxiv.org/pdf/1712.03854.pdf</t>
  </si>
  <si>
    <t>M. Motwani, Do automated program repair techniques repair hard and important bugs?, In: Empirical Software Engineering, 2017.</t>
  </si>
  <si>
    <t>https://link.springer.com/article/10.1007/s10664-017-9550-0</t>
  </si>
  <si>
    <t>M. Soto and C. L. Goues, Common Statement Kind Changes to Inform Automatic Program Repair, Proceedings of the 15th International Conference on Mining Software Repositories, pp.102-105, 2018.</t>
  </si>
  <si>
    <t>https://dl.acm.org/doi/pdf/10.1145/3196398.3196472</t>
  </si>
  <si>
    <t>M. Tufano, An Empirical Investigation into Learning Bug-fixing Patches in the Wild via Neural Machine Translation, Proceedings of the 33rd ACM/IEEE International Conference on Automated Software Engineering, pp.832-837, 2018.</t>
  </si>
  <si>
    <t>https://dl.acm.org/doi/pdf/10.1145/3238147.3240732</t>
  </si>
  <si>
    <t>M. Wen, Context-Aware Patch Generation for Better Automated Program Repair, Proceedings of ICSE, 2018.</t>
  </si>
  <si>
    <t>https://ieeexplore.ieee.org/stamp/stamp.jsp?arnumber=8453055</t>
  </si>
  <si>
    <t>"We then manually analyze these patches to see if they are semantically equivalent to the patches submitted by developers. We mark them as correct patches if they are, and incorrect plausible patches otherwise."</t>
  </si>
  <si>
    <t>P. Arcaini, A. Gargantini, and E. Riccobene, Interactive Testing and Repairing of Regular Expressions, International Conference on Testing Software and Systems, pp.1-16, 2018.</t>
  </si>
  <si>
    <t>https://link.springer.com/chapter/10.1007/978-3-319-99927-2_1</t>
  </si>
  <si>
    <t>Q. Hu, Program Repair via Direct State Manipulation, 2018.</t>
  </si>
  <si>
    <t>https://arxiv.org/pdf/1803.07522.pdf</t>
  </si>
  <si>
    <t>R. Gupta, A. Kanade, and S. Shevade, Deep reinforcement learning for programming language correction, 2018.</t>
  </si>
  <si>
    <t>https://arxiv.org/pdf/1801.10467.pdf</t>
  </si>
  <si>
    <t>R. Just, Comparing developer-provided to user-provided tests for fault localization and automated program repair, Proceedings of the 27th ACM SIGSOFT International Symposium on Software Testing and Analysis, pp.287-297, 2018.</t>
  </si>
  <si>
    <t>https://dl.acm.org/doi/pdf/10.1145/3213846.3213870</t>
  </si>
  <si>
    <t>"To determine correctness, we applied the same criteria used by previous evaluationsÐmanual inspection and comparison with the developer committed fix"
"Also analyze the user created tests, but doesn't include with repairs"</t>
  </si>
  <si>
    <t>R. Shin, D. Illia-polosukhin, and . Song, Towards Specification-Directed Program Repair, ICLR Workshop, 2018.</t>
  </si>
  <si>
    <t>https://openreview.net/pdf?id=B1iZRFkwz</t>
  </si>
  <si>
    <t>S. Bhatia, P. Kohli, and R. Singh, Neuro-Symbolic Program Corrector for Introductory Programming Assignments, 2018 IEEE/ACM 40th International Conference on Software Engineering, pp.60-70, 2018.</t>
  </si>
  <si>
    <t>https://ieeexplore.ieee.org/stamp/stamp.jsp?arnumber=8453063</t>
  </si>
  <si>
    <t>"Second, we also randomly sampled 200 syntactically-fixed programs for 2 assignments, and manually checked that 74% of the fixed programs corresponded to desirable syntax repairs"</t>
  </si>
  <si>
    <t>S. Gulwani, I. Radi?ek, and F. Zuleger, Automated Clustering and Program Repair for Introductory Programming Assignments, 2016.</t>
  </si>
  <si>
    <t>https://dl.acm.org/doi/pdf/10.1145/3296979.3192387</t>
  </si>
  <si>
    <t>"we study the quality of the generated repairs by manual inspection and find that 81% of the generated repairs are of good-quality and the size of the generated repair matches the size of the required changes to the student’s program. Additionally, we compare AutoGrader and Clara, on the same MOOC data"
"We inspected 100 randomly selected generated repairs, with the goal of evaluating their quality and size. Our approach of judging repair quality and size mirrors a human teacher helping a student: the teacher has to guess the student’s idea and use subjective judgment on what feedback to provide. We obtained the following results: (a) In 72 cases Clara generates the smallest, most natural repair; (b) In 9 cases the repair is almost the smallest, but involves an additional modification that is not required; (c) In 11 cases we determined the repair, although correct, to be different from the student’s idea; (d) In 8 cases it is not possible to determine the idea of the student’s attempt, although Clara generates some correct repair. For the cases in (d), we found that program repair is not adequate and further research is needed to determine what kind of feedback is suitable when the student is far from any correct solution. For the cases in (c), the set of correct solutions does not contain any solution which is syntactically close to the student’s idea; we conjecture that Clara’s results in these cases can partially be improved by considering different cost functions which do not only take syntactic differences into account but also make use of semantic information (see the discussion in §9). However, in 81 cases (the sum of (a) and (b)), Clara generates good quality repairs. We conclude that Clara mostly produces good quality repairs"</t>
  </si>
  <si>
    <t>Mostly experts</t>
  </si>
  <si>
    <t>To answer these questions we developed a web interface for Clara and conducted a user study, which we advertised on programming forums, mailing lists, and social networks. Each participant was asked to solve six introductory C programming problems, for which the participants received feedback generated by Clara. There was one additional problem, not discussed here, that was almost solved, and whose purpose was to familiarize the participants with the interface. After solving a problem each participant was presented with the question: “</t>
  </si>
  <si>
    <t>To solve six bugs 
and also:
“How useful was the feedback provided on this problem?”, and could select a grade on the scale from 1 ("Not useful at all") to 5 ("Very useful"). "</t>
  </si>
  <si>
    <t>S. Mahajan, Automated Repair of Internationalization Presentation Failures in Web Pages Using Style Similarity Clustering and Search-Based Techniques, International Conference on Software Testing, Verification and Validation, pp.215-226, 2018.</t>
  </si>
  <si>
    <t>https://ieeexplore.ieee.org/stamp/stamp.jsp?arnumber=8367050&amp;casa_token=c57Ek--5AtIAAAAA:lby69CyCO6e3uuFkmZbBeBZq9oPDf1udM8EN-SKilKc-gHdm5UAZIGHqrSrPyoEVSeV-kU9fiVw&amp;tag=1</t>
  </si>
  <si>
    <t>undergrads</t>
  </si>
  <si>
    <t>"The general format of our survey was to present, in random order, an IPF containing a UI snippet from a subject web page before and after repair. The participants were then asked to compare the two UI snippets on a 5-point Likert scale with respect to their appearance similarity to the corresponding UI snippet from the baseline version."</t>
  </si>
  <si>
    <t>Exact q not in paper, but asked generally for a similarity metric between two "before" and "after" images. Could answer "after much better". "same", 'before somewhat better", "before much better", "after somewhat better"</t>
  </si>
  <si>
    <t>S. Mahajan, Automated repair of mobile friendly problems in web pages, Proceedings of the 40th International Conference on Software Engineering, pp.140-150, 2018.</t>
  </si>
  <si>
    <t>https://dl.acm.org/doi/pdf/10.1145/3180155.3180262?casa_token=9BwzAHEdM7sAAAAA:bxh0gTf-cEc9qnYxbfI676_tEhJjx1vSvjwwPdhDXqXtf2nDBpFvj4Dk1zPvaUowJy5imzvlLu8nmw</t>
  </si>
  <si>
    <t>MTurk</t>
  </si>
  <si>
    <t>"We asked each human subject to (1) select which of the two versions (original or repaired) they would prefer to use on their mobile device; (2) rate the readability of each version of the page on a scale of 1–10, where 1 means low and 10 means high; and (3) rate the attractiveness of the page on a scale of 1–10, where 1 means low and 10 means high. We had"</t>
  </si>
  <si>
    <t>S. Mechtaev, Semantic Program Repair Using a Reference Implementation, Proceedings of the 40th International Conference on Software Engineering, 2018.</t>
  </si>
  <si>
    <t>https://dl.acm.org/doi/pdf/10.1145/3180155.3180247?casa_token=g5xxPKZekHMAAAAA:EYNJl2AgJYcXMOFdeqZrc87aiNFhn7zMML2smYUgUqsWZzj7Bqpq2IHIsZU_VDizRJse8EGNCDBHQg</t>
  </si>
  <si>
    <t>"Additionally, the performed manual inspection of the experimental results might be error-prone. To mitigate this, two authors of the paper double-checked the created input conditions and the generated patches"</t>
  </si>
  <si>
    <t>S. Mechtaev, Semantic Program Repair, 2018.</t>
  </si>
  <si>
    <t>S. Mechtaev, Test-equivalence Analysis for Automatic Patch Generation, ACM Transactions on Software Engineering and Methodology, vol.27, p.15, 2018.</t>
  </si>
  <si>
    <t>https://dl.acm.org/doi/pdf/10.1145/3241980</t>
  </si>
  <si>
    <t>T. Durieux, From Runtime Failures to Patches: Study of Patch Generation in Production, 2018.</t>
  </si>
  <si>
    <t>S. Urli, How to Design a Program Repair Bot? Insights from the Repairnator Project, 40th International Conference on Software Engineering, pp.95-104, 2018.</t>
  </si>
  <si>
    <t>https://ieeexplore.ieee.org/stamp/stamp.jsp?arnumber=8449240&amp;casa_token=E_eamDG2CUgAAAAA:SsWx3r0h32HUZVWQL-pgdMn9oWg8DZrTgDHlpKBFpKe3eLX0LVzttrzraZ6cOeTCnybZxgXFQ5g</t>
  </si>
  <si>
    <t>V. Paulo and L. Oliveira, Improved representation and genetic operators for linear genetic programming for automated program repair, In: Empirical Software Engineering, pp.1-27, 2018.</t>
  </si>
  <si>
    <t>https://idp.springer.com/authorize/casa?redirect_uri=https://link.springer.com/article/10.1007/s10664-017-9562-9&amp;casa_token=PSOxmDj2d08AAAAA:-Kj5kS7vkNNkVqLHB9yKcJ3spWufCzxaDsa9fH4k0X8OKNUzcZeC2FgJwb9ky1APMaGGgZ-kWVe03mAN</t>
  </si>
  <si>
    <t>X. Bach and D. Le, Overfitting in Automated Program Repair: Challenges and Solutions, 2018.</t>
  </si>
  <si>
    <t>X. Liu and H. Zhong, Mining Stackoverflow for Program Repair, 2018 IEEE 25th International Conference on Software Analysis, Evolution and Reengineering (SANER), 2018.</t>
  </si>
  <si>
    <t>https://ieeexplore.ieee.org/iel7/8326467/8330182/08330202.pdf?casa_token=c9t_oBYFzDIAAAAA:u7gPUZOx4cEhovVCJEni3-rCUzC2pA3d2DrgUepYnXKQ3g-vVWxHDKnBna6PpYVom3XiKJ8S</t>
  </si>
  <si>
    <t>Jacob Alexander Harer. “Improved neural machine translation systems for low resource correction tasks”. PhD thesis. Boston University, 2019.</t>
  </si>
  <si>
    <t>https://open.bu.edu/handle/2144/39550</t>
  </si>
  <si>
    <t>Y. Xiong, Identifying patch correctness in test-based program repair, Proceedings of ICSE, 2018.</t>
  </si>
  <si>
    <t>https://dl.acm.org/doi/pdf/10.1145/3180155.3180182?casa_token=HM5SjmPE4BwAAAAA:zh3-j3CRoW1_zAKmA7oBPArZj1yVruNawc5x6nLWeSSnfWC9CLoxstOPNZNu9Zmv6AMaM38TLbuR</t>
  </si>
  <si>
    <t>We manually analyzed all false positives and false negatives 
to understand the causes of false classification and summarize the reasons.
We applied our approach on human-written patches provided by Defects4J benchmark and check whether our approach
misclassified them as incorrect or not.</t>
  </si>
  <si>
    <t>Y. Yuan and W. Banzhaf, ARJA: Automated Repair of Java Programs via Multi-Objective Genetic Programming, 2017.</t>
  </si>
  <si>
    <t>https://ieeexplore.ieee.org/iel7/32/4359463/08485732.pdf?casa_token=xSOLmJHlRIIAAAAA:G8oeDn53z8_y1IC8w70EgFvbVCiJE2muZ24VTOBzn3b8N1XvW3YoPFqra-zb_e7wOjnCgzf8</t>
  </si>
  <si>
    <t>"We regard a test-suite adequate patch correct if it is exactly the same as
or semantically equivalent[22] to a human-written patch."</t>
  </si>
  <si>
    <t>X. Kong, The impacts of techniques, programs and tests on automated program repair: An empirical study, Journal of Systems and Software, 2017.</t>
  </si>
  <si>
    <t>https://www.sciencedirect.com/science/article/pii/S0164121217301279?casa_token=WPkphfqXvKoAAAAA:G8zcxcdPCWtP4gUxzI6iiXuz4mjY0uMZBlAGeDz60UBQ8yvsokLvyEhsu7BztyvTSY6xXmd2PQ</t>
  </si>
  <si>
    <t>Y. Liu, L. Zhang, and Z. Zhang, A Survey of Test Based Automatic Program Repair, Journal of Software, 2018.</t>
  </si>
  <si>
    <t>Z. Chen and M. Monperrus, The CodRep Machine Learning on Source Code Competition, 2018.</t>
  </si>
  <si>
    <t>https://arxiv.org/pdf/1807.03200</t>
  </si>
  <si>
    <t>Z. Chen and M. Monperrus, The Remarkable Role of Similarity in Redundancybased Program Repair, 2018.</t>
  </si>
  <si>
    <t>https://arxiv.org/pdf/1811.05703</t>
  </si>
  <si>
    <t>J. Kim and S. Kim, Automatic patch generation with context-based change application, Empirical Software Engineering, 2019.</t>
  </si>
  <si>
    <t>https://link.springer.com/article/10.1007/s10664-019-09742-5</t>
  </si>
  <si>
    <t>"We manually inspected generated patches to assess correctness, and compared them with patches of existing techniques"
"we manually inspected all generated patches and assessed their correctness, then compared them with generated patches of three other techniques"
"We marked a bug is fixed by a generated patch, if the patch is syntactically or semantically equivalent to the human patch. Also, we considered a generated patch is incorrect, if we found a case which the generated patch shows different outcome than the human patch or the generated patch is only partial (e.g., modified only one of the two fix locations in human patch)"</t>
  </si>
  <si>
    <t>Le X B D, Bao L, Lo D, et al. On Reliability of Patch Correctness Assessment[C]//Proceedings of the 41st International Conference on Software Engineering. IEEE, 2019</t>
  </si>
  <si>
    <t>https://ieeexplore.ieee.org/stamp/stamp.jsp?arnumber=8812054&amp;casa_token=JYx_rC68Vf4AAAAA:4OtpTLrBq49yu7maTMPXylEMnLOGnihxuQ5RqFUa28czPHbCfq8xBq_ENbsaD-4xBggKx4MqgNU</t>
  </si>
  <si>
    <t>SEE STUDY</t>
  </si>
  <si>
    <t>prof developers</t>
  </si>
  <si>
    <t>Goal is to see if independant annotators can agree on patch correctness - also check how reliable author annotation patches are</t>
  </si>
  <si>
    <t>"Is the generated patch semantically equivalent to the correct patch? T"</t>
  </si>
  <si>
    <t>H. Ye, M. Martinez, and M. Monperrus, Automated Patch Assessment for Program Repair at Scale, 2019.</t>
  </si>
  <si>
    <t>https://arxiv.org/pdf/1909.13694.pdf</t>
  </si>
  <si>
    <t>J. Jiang, Y. Xiong, and X. Xia, A manual inspection of Defects4J bugs and its implications for automatic program repair, Science China Information Sciences, vol.62, p.10, 2019.</t>
  </si>
  <si>
    <t>B. Khaireddine, M. Martinez, and A. Mili, Program Repair at Arbitrary Fault Depth, IEEE Conference on Software Testing, Validation and Verification, pp.465-472, 2019.</t>
  </si>
  <si>
    <t>https://ieeexplore.ieee.org/stamp/stamp.jsp?arnumber=8730184&amp;casa_token=V4Yn6aBMvaIAAAAA:OIW-1t1iCcPLM9N4CiRIDeD3-7jftyz7r-FHMfo0oa8RxrDSwV-OABsK_lsgBx89VJrY-hf5I3Y</t>
  </si>
  <si>
    <t>H. Ye, Automated Classification of Overfitting Patches with Statically Extracted Code Features, 2019.</t>
  </si>
  <si>
    <t>https://arxiv.org/pdf/1910.12057.pdf</t>
  </si>
  <si>
    <t xml:space="preserve">NOTE: Also explicitly base evaluation off patch correctness from another paper that was done with manual evaluation
NOTE: Has some manual investigation, just not regarding patches their tool produces: "In order to have a better understanding of ODS’ behavior, we manually study the bugs where ODS ranks the human patch in a late position." </t>
  </si>
  <si>
    <t>H. Ye, M. Martinez, and M. Monperrus, A Comprehensive Study of Automatic Program Repair on the QuixBugs Benchmark, 2018.</t>
  </si>
  <si>
    <t>https://ieeexplore.ieee.org/stamp/stamp.jsp?arnumber=8665475&amp;casa_token=9hmMeOASlyAAAAAA:c_sfAox4OqWHW4TPZhGL7cxoT2uryZkvVxOC-WzrQ12ZCh3GlATn9Pm3X4fWW39KqiriFOjvMaM&amp;tag=1</t>
  </si>
  <si>
    <t>"We use four labels to assess the patches: Identical, Correct, Unknown and Incorrect. A generated patch is deemed as correct if it is either identical to or semantically equivalent to the reference program. In our study of manual analysis, the criteria of labeling an Incorrect patch is to provide at least one test case to show the output of reference program is different from the output of patched program"</t>
  </si>
  <si>
    <t>J. Tyler, Trust in Automated Software Repair, First International Conference on HCI for Cybersecurity, Privacy and Trust, 2019.</t>
  </si>
  <si>
    <t>https://books.google.de/books?hl=en&amp;lr=&amp;id=wqKhDwAAQBAJ&amp;oi=fnd&amp;pg=PA452&amp;dq=J.+Tyler,+Trust+in+Automated+Software+Repair,+First+International+Conference+on+HCI+for+Cybersecurity,+Privacy+and+Trust,+2019.&amp;ots=LFXNMPbqnf&amp;sig=6CC1eRXIRoVCcL9_kuvzuPoRKxU&amp;redir_esc=y#v=onepage&amp;q=J.%20Tyler%2C%20Trust%20in%20Automated%20Software%20Repair%2C%20First%20International%20Conference%20on%20HCI%20for%20Cybersecurity%2C%20Privacy%20and%20Trust%2C%202019.&amp;f=false</t>
  </si>
  <si>
    <t>s1: 24
S2: 24
48 total</t>
  </si>
  <si>
    <t>s1: inexperienced developers
s2:experienced developers</t>
  </si>
  <si>
    <t>S1: All repairs were made by apr, but participants only told half of them were
s1: same as s1</t>
  </si>
  <si>
    <t>s1: "How trustworty do you find this repair? on a scale from 1 to 7"
s2: same as s1</t>
  </si>
  <si>
    <t>M. Monperrus, Explainable Software Bot Contributions: Case Study of Automated Bug Fixes, Proceedings of IEEE/ACM International Workshop on Bots in Software Engineering (BotSE), 2019.</t>
  </si>
  <si>
    <t>S. Wang, How Different Is It Between Machine-Generated and Developer-Provided Patches? An Empirical Study on The Correct Patches Generated by Automated Program Repair Techniques, 2019.</t>
  </si>
  <si>
    <t>https://ieeexplore.ieee.org/stamp/stamp.jsp?arnumber=8870172&amp;casa_token=18SZTKxknXkAAAAA:wE2032fNyEoGv15cpfv8kMjqO3N_fmMSuYD52UWfL9jwFTUQWbR7DMFi4nTKCOdWTn49s2yt1RA</t>
  </si>
  <si>
    <t>undergraduates</t>
  </si>
  <si>
    <t>Results of subject annotations used as sanity check for patch correctness</t>
  </si>
  <si>
    <t>Asked to label patches as correct or incorrect</t>
  </si>
  <si>
    <t>C. L. Goues, M. Pradel, and A. Roychoudhury, Automated Program Repair, Communications of the ACM, 2019.</t>
  </si>
  <si>
    <t>https://dl.acm.org/doi/pdf/10.1145/3318162?casa_token=dXPuIO8AqycAAAAA:okVhHisZSPyepBl3oTHFwY-s5ZpBRrbBvPp1Y2hWFqXRTKY0HqhOS94-VTr_Llx074LYjyrVYfd1IA</t>
  </si>
  <si>
    <t>C. L. Rijnard-van-tonder and . Goues, Towards s/engineer/bot: principles for program repair bots, Proceedings of the 1st International Workshop on Bots in Software Engineering, 2019.</t>
  </si>
  <si>
    <t>https://ieeexplore.ieee.org/stamp/stamp.jsp?arnumber=8823644&amp;casa_token=3qHsuE_-mKEAAAAA:C0NUiqKAuGRX9uw7GbWEA3Og1QJ960crA9AVmikbFQfHlpHrtvOZyoUWjfEljrs7wgWc67vbxOk&amp;tag=1</t>
  </si>
  <si>
    <t>F. Madeiral, Bears: An Extensible Java Bug Benchmark for Automatic Program Repair Studies, SANER 2019 -26th IEEE International Conference on Software Analysis, Evolution and Reengineering, 2019.</t>
  </si>
  <si>
    <t>https://ieeexplore.ieee.org/stamp/stamp.jsp?arnumber=8667991&amp;casa_token=vLyK4vovF-4AAAAA:vNAOXj4DpR7-m-8rcW33AWLccVOaF6kzpU6N7sDZIrmx-67XFQAgBsskCxgL4HfEl_SPqTU6JPc&amp;tag=1</t>
  </si>
  <si>
    <t>K. Liu, You Cannot Fix What You Cannot Find! An Investigation of Fault Localization Bias in Benchmarking Automated Program Repair Systems, Proceedings of the 12th IEEE International Conference on Software Testing, Verification and Validation, 2019.</t>
  </si>
  <si>
    <t>https://arxiv.org/pdf/1812.07283.pdf</t>
  </si>
  <si>
    <t>N. Dmeiri, BugSwarm: Mining and Continuously Growing a Dataset of Reproducible Failures and Fixes, 2019.</t>
  </si>
  <si>
    <t>S. Wang, Attention Please: Consider Mockito when Evaluating Newly Released Automated Program Repair Techniques, 2018.</t>
  </si>
  <si>
    <t>https://dl.acm.org/doi/pdf/10.1145/3319008.3319349?casa_token=nJuRObPnHXIAAAAA:ZfSOgBfrAr-uji-zuZFx8QEcdfqNCts9GEnnJVMt4xYbhD-syIBKYvB6iAVC4e66gnZYJLxK4nQ1WA</t>
  </si>
  <si>
    <t>T. Durieux and R. Abreu, Critical Review of BugSwarm for Fault Localization and Program Repair, 2019.</t>
  </si>
  <si>
    <t>B. Loriot, F. Madeiral, and M. Monperrus, Styler: Learning Formatting Conventions to Repair Checkstyle Errors, 2019.</t>
  </si>
  <si>
    <t>https://arxiv.org/pdf/1904.01754.pdf</t>
  </si>
  <si>
    <t>Z. Yu, Learning the Relation between Code Features and Code Transforms with Structured Prediction, 2019.</t>
  </si>
  <si>
    <t>https://arxiv.org/pdf/1907.09282.pdf</t>
  </si>
  <si>
    <t>A. Marginean, SapFix: Automated End-to-End Repair at Scale, International Conference on Software Engineering -Software Engineering in Practice, 2019.</t>
  </si>
  <si>
    <t>https://discovery.ucl.ac.uk/id/eprint/10084761/1/SapFix-Automated-End-to-End-Repair-at-Scale-v2.pdf</t>
  </si>
  <si>
    <t>A. Shi, iFixFlakies: a framework for automatically fixing order-dependent flaky tests, Proceedings of the 2019 27th ACM Joint Meeting on European Software Engineering Conference and Symposium on the Foundations of Software Engineering, pp.545-555, 2019.</t>
  </si>
  <si>
    <t>https://dl.acm.org/doi/pdf/10.1145/3338906.3338925?casa_token=D7FXoQLfO6YAAAAA:0p520Z49AFUL1QwA1Ix1Aq_18x1lfCnlLiW5_3d6wUDL6CDLrEO8MyiZrMafFOqr1nJysv_2lHm6wA</t>
  </si>
  <si>
    <t>A. Koyuncu, iFixR: bug report driven program repair, Proceedings of the 2019 27th ACM Joint Meeting on European Software Engineering Conference and Symposium on the Foundations of Software Engineering, pp.314-325, 2019.</t>
  </si>
  <si>
    <t>https://dl.acm.org/doi/pdf/10.1145/3338906.3338935?casa_token=q_3HWzMFV78AAAAA:I77AnrNFR7F-7oUz1K_BfPd4-mfFYc4CelV0YVcgMEBXbmFkJYFAFXrupaktcH-U9_7xA0tbGzOdhg</t>
  </si>
  <si>
    <t>N/A - 7 paper authors</t>
  </si>
  <si>
    <t>"The correctness (also referred to as correctness [69]) of patches, however, is still decided manually by comparing against the actual bug fix provided by developers and available in the benchmark."</t>
  </si>
  <si>
    <t>A. Mesbah, DeepDelta: learning to repair compilation errors, Proceedings of ESEC/FSE, 2019.</t>
  </si>
  <si>
    <t>https://dl.acm.org/doi/pdf/10.1145/3338906.3340455?casa_token=LkL0AhKdExoAAAAA:Qf-NUzNuXGvER4A9b5bLz5cyTBKZGyUt2LHGVl_yxXbCsDz2zcdJ7fsV8TUIpGFw_n55ZOivMeVteg</t>
  </si>
  <si>
    <t>A. Scott, J. Bader, and S. Chandra, Getafix: Learning to Fix Bugs Automatically, 2019.</t>
  </si>
  <si>
    <t>https://dl.acm.org/doi/pdf/10.1145/3360585</t>
  </si>
  <si>
    <t>A. Afzal, SOSRepair: Expressive Semantic Search for Real-World Program Repair, IEEE Transactions on Software Engineering, 2019.</t>
  </si>
  <si>
    <t>https://ieeexplore.ieee.org/stamp/stamp.jsp?arnumber=8854217&amp;casa_token=Pjjo9JKSKmIAAAAA:_VC9n9fucHewVfuepg7F72up8RYy9KCsKP9tvSC5ZyqCMUKu95Si5UkJRnLfiVcKfvlGtsoQkvc</t>
  </si>
  <si>
    <t>D. Marcilio, Automatically Generating Fix Suggestions in Response to Static Code Analysis Warnings, p.19, 2019.</t>
  </si>
  <si>
    <t>https://ieeexplore.ieee.org/stamp/stamp.jsp?arnumber=8930842&amp;casa_token=VBp8NMkh3YAAAAAA:t2eeY9NZEjOIKfuBjWCNVoG2XxEZT9T9-Hq3oALkzv25KqkCc4QXLwdpryAzyaAuhxXwqXDjCaY&amp;tag=1</t>
  </si>
  <si>
    <t>A. Ghanbari, Validation of Automatically Generated Patches: An Appetizer, 2019.</t>
  </si>
  <si>
    <r>
      <rPr/>
      <t xml:space="preserve">NO PDF AT CHECK: </t>
    </r>
    <r>
      <rPr>
        <color rgb="FF1155CC"/>
        <u/>
      </rPr>
      <t>https://arxiv.org/abs/1912.00117</t>
    </r>
  </si>
  <si>
    <t>G. Li, DFix: automatically fixing timing bugs in distributed systems, Proceedings of the 40th ACM SIGPLAN Conference on Programming Language Design and Implementation, pp.994-1009, 2019.</t>
  </si>
  <si>
    <t>https://dl.acm.org/doi/pdf/10.1145/3314221.3314620?casa_token=1O6ASS_zDzwAAAAA:77Ol3J1-jHLhWi1xe2SPgRXFYDjvGjHVK_isqSW9-SjcUxeVzwOnYrBkhv57VrjbIhbYSztZhN3dQA</t>
  </si>
  <si>
    <t>"We make our best effort in evaluating patch correctness through stress testing, code inspection, and comparison with manual patches."
They look to see if the tool's patch employs the same "stratagy" as the developer patch, or if they used a more complex or less complex one</t>
  </si>
  <si>
    <t>H. Hajipour, A. Bhattacharya, and M. Fritz, SampleFix: Learning to Correct Programs by Sampling Diverse Fixes, 2019.</t>
  </si>
  <si>
    <t>https://arxiv.org/pdf/1906.10502.pdf</t>
  </si>
  <si>
    <t>H. Hata, E. Shihab, and G. Neubig, Learning to Generate Corrective Patches using Neural Machine Translation, 2018.</t>
  </si>
  <si>
    <t>https://arxiv.org/pdf/1812.07170.pdf</t>
  </si>
  <si>
    <t>5 undergraduate, 14 graduate, 1 Proff</t>
  </si>
  <si>
    <t>"We show survey participants the following three code snippets for one fix: i) an original problematic code snippet (before correction), ii) the actually fixed code snippet (after correction), and iii) a code snippet that is proposed as a fix by our NMT models. All code snippets contain one type of buggy or fixed statements with the surrounding statements"
"From the five projects, we collect ten corrections including five correctly and five incorrectly generated statements in the NU (no unknown) category, which are evaluated in Table 6. In addition, we collect five fixes that belong to the UQ (unknown in query) or the UR (unknown in reference) categories, which are known to be difficult for NMT models to generate. For simplicity, we call the above three groups correct fixes, incorrect fixes, and challenging fixes respectively.
"For each correction we prepare the following four statements, and ask the participants to evaluate using a fivelevel Likert scale scores from 1 (strongly disagree) to 5 (strongly agree)"</t>
  </si>
  <si>
    <t>Q1: "The proposed fix helps you to understand the required change"
Q2: "The proposed fix can be a reference if you were to create your own fix,"
Q3: "The proposed fix is harmful or confusing"
Q4: "The proposed fix does not make sense and I will just ignore it"
Also some qualitative stuff</t>
  </si>
  <si>
    <t>K. Liu, AVATAR: Fixing Semantic Bugs with Fix Patterns of Static Analysis Violations, Proceedings of SANER, 2019.</t>
  </si>
  <si>
    <t>https://arxiv.org/pdf/1812.07270.pdf</t>
  </si>
  <si>
    <t>" 35 of them are further
manually confirmed to be correct (i.e., they are syntactically
or at least semantically equivalent to the ground truth patches
submitted by developers)"</t>
  </si>
  <si>
    <t>K. Liu, TBar: Revisiting Template-based Automated Program Repair, Proceedings of ISSTA, 2019.</t>
  </si>
  <si>
    <t>https://dl.acm.org/doi/pdf/10.1145/3293882.3330577?casa_token=_yKq87immlgAAAAA:rGzvTH5WtvbhFdAtws6f3fem2Ylr6nRR-qbzNbejW3RqQkwLA8AzgzbHZDCNtzh6YQhWmGDNrx4zOw</t>
  </si>
  <si>
    <t>"If a plausible patch is generated, we further manually check
the equivalence between this patch and the ground-truth patch
provided by developers and available in the Defects4J benchmark.
If the plausible patch is semantically equivalent to the ground-truth
patch, the plausible patch is considered as correct. O"</t>
  </si>
  <si>
    <t>K. Wang, A. Sullivan, and S. Khurshid, ARepair: a repair framework for alloy, Proceedings of the 41st International Conference on Software Engineering: Companion Proceedings, pp.103-106, 2019.</t>
  </si>
  <si>
    <t>https://ieeexplore.ieee.org/stamp/stamp.jsp?arnumber=8802763</t>
  </si>
  <si>
    <t>"To validate the correctness of the fixed model, we check theequivalence of the fixed model (with all tests passed) and the correct model using both manual inspection and alloy analyzer (under a bounded scope). We then inspect patches that are syntactically different from human-written patches and find that these patches are easy to understand in general. "</t>
  </si>
  <si>
    <t>M. Asad, K. Ganguly, and K. Sakib, Impact Analysis of Syntactic and Semantic Similarities on Patch Prioritization in Automated Program Repair, Proceedings of the International Conference on Software Maintenance and Evolution, 2019.</t>
  </si>
  <si>
    <t>https://ieeexplore.ieee.org/stamp/stamp.jsp?arnumber=8918958</t>
  </si>
  <si>
    <t>M. Martinez and M. Monperrus, Astor: Exploring the Design Space of Generate-and-Validate Program Repair beyond GenProg, Journal of Systems and Software, 2019.</t>
  </si>
  <si>
    <t>https://www.sciencedirect.com/science/article/pii/S0164121219300159</t>
  </si>
  <si>
    <t>M. Mohammadi, B. Chu, and H. Richter-lipford, Automated Repair of Cross-Site Scripting Vulnerabilities through Unit Testing, 2019 IEEE International Symposium on Software Reliability Engineering Workshops (ISSREW), pp.370-377, 2019.</t>
  </si>
  <si>
    <t>https://ieeexplore.ieee.org/stamp/stamp.jsp?arnumber=8990361</t>
  </si>
  <si>
    <t>M. Monperrus, Repairnator patches programs automatically, Ubiquity 2019, 2019.</t>
  </si>
  <si>
    <t>https://dl.acm.org/doi/pdf/10.1145/3349589</t>
  </si>
  <si>
    <t>N/A - same content as M. Monperrus, Human-competitive Patches in Automatic Program Repair with Repairnator, 2018.</t>
  </si>
  <si>
    <t>M. Tufano, An Empirical Study on Learning Bug-Fixing Patches in the Wild via Neural Machine Translation, ACM Transactions on Software Engineering and Methodology, 2018.</t>
  </si>
  <si>
    <t>https://dl.acm.org/doi/pdf/10.1145/3340544</t>
  </si>
  <si>
    <t>2: NOTE - not analyzing the repair itself, instead creating idioms, so don't count this one</t>
  </si>
  <si>
    <t>M. Vasic, Neural Program Repair by Jointly Learning to Localize and Repair, Proceedings of ICLR, 2018.</t>
  </si>
  <si>
    <t>https://arxiv.org/pdf/1904.01720.pdf</t>
  </si>
  <si>
    <t>M. White, Sorting and Transforming Program Repair Ingredients via Deep Learning Code Similarities, 2017.</t>
  </si>
  <si>
    <t>https://ieeexplore.ieee.org/stamp/stamp.jsp?arnumber=8668043</t>
  </si>
  <si>
    <t>"Correct denotes a patch is equivalent (according to the judge’s understanding) to the human-written patch. Judges were also prompted for their confidence in their correctness rating where confidence was one of four values: high, moderate, slight, and none. Additionally, for reproducibility, judges also assessed the readability of each patch, where the readability of a patch was either easy, medium, or hard in accordance with previous studies on patch correctness [26], [86]. We define readability to be
the subjective qualification of how easily the patch can be understood"</t>
  </si>
  <si>
    <t>P. José and . Cambronero, Characterizing Developer Use of Automatically Generated Patches, 2019.</t>
  </si>
  <si>
    <t>https://ieeexplore.ieee.org/stamp/stamp.jsp?arnumber=8818884</t>
  </si>
  <si>
    <t>CS doctoral students</t>
  </si>
  <si>
    <t>"Subjects were assigned to balance experts across control and experimental cohorts. We carried out two variants of the study: one gave participants 80 minutes, another gave participants 45 minutes. Of the twelve subjects, eight were assigned to the long study and four to the short study. These time allotments are consistent with previous studies in active bug repair, which have allocated a maximum of two hours for five bugs [28]. We recruited the participants telling them the study “evaluates bug fixing tools.”
" subjects were given five validated patches generated by Prophet [15] for each bug, one of which was correct. Subjects were not told whether any of the patches were. All patches modified the same line of code. Control subjects were not given automatically generated patches but received the exact location of the defect"</t>
  </si>
  <si>
    <t>Asked to solve the bug</t>
  </si>
  <si>
    <t>P. Muntean, IntRepair: Informed Repairing of Integer Overflows, IEEE Transactions on Software Engineering, 2019.</t>
  </si>
  <si>
    <t>https://ieeexplore.ieee.org/stamp/stamp.jsp?arnumber=8862860</t>
  </si>
  <si>
    <t>Manually inspecting the repairs made in the user study</t>
  </si>
  <si>
    <t>Graduate students</t>
  </si>
  <si>
    <t>"We randomly selected in total two programs from our benchmark, and one program from the Juliet test suite. Next, we told each participant, of both groups, to search for a single integer overflow in each of the three programs and to repair it. We instructed each participant that the usage of Eclipse IDE is recommended."
One group used the tool, one did not</t>
  </si>
  <si>
    <t>To solve the bug.
Survey after:
1. would you reuse intrepair in daily routine
2. they would recomment it to other peers
Each question could be answered yes or now</t>
  </si>
  <si>
    <t>Q. Xin, P. Steven, and . Reiss, Better code search and reuse for better program repair, Proceedings of the 6th International Workshop on Genetic Improvement, pp.10-17, 2019.</t>
  </si>
  <si>
    <t>https://ieeexplore.ieee.org/stamp/stamp.jsp?arnumber=8823627</t>
  </si>
  <si>
    <t>"If sharpFix produced a plausible patch, we manually checked whether the patch is correct. Our results show that sharpFix produced 30 plausible patches which are all correct"
" We manually determined the correctness of a plausible patch by comparing it to the developer patch and checking whether the two patches are semantics-equivalent."
"To determine patch correctness, one of the authors manually analyzed each generated plausible patch and determined it to be correct if (1) the patch made changes at the right locations where changes in the developer patch were made and (2) there was a relatively obvious semantics-preserving transformation between the patch and the developer patch. We released all the generated plausible patches and explained each patch identified as correct as to why"</t>
  </si>
  <si>
    <t>Q. Xin, P. Steven, and . Reiss, Revisiting ssFix for Better Program Repair, 2019.</t>
  </si>
  <si>
    <t>https://arxiv.org/pdf/1903.04583.pdf</t>
  </si>
  <si>
    <t>"we manually checked whether the patch is correct (i.e., semantically equivalent to the developer patch provided by Defects4J)"</t>
  </si>
  <si>
    <t>S. Saha, K. Ripon, . Saha, and . Prasad, Harnessing evolution for multihunk program repair, Proceedings of the International Conference on Software Engineering, pp.13-24, 2019.</t>
  </si>
  <si>
    <t>https://ieeexplore.ieee.org/stamp/stamp.jsp?arnumber=8812131&amp;casa_token=XLw2U92mvHkAAAAA:BjQnn80pjs88uvHD_a1UO7BvJzRpHdk5SnaRllxWGEC_HCQ4Vo0kXVQna21eYnd0etUFjNAzFQI&amp;tag=1</t>
  </si>
  <si>
    <t>"Correct vs. incorrect patch. We classify a patch as correct, if it is semantically equivalent to the developer-provided patch, based on a manual examination"</t>
  </si>
  <si>
    <t>T. Durieux, Empirical Review of Java Program Repair Tools: A Large-Scale Experiment on 2,141 Bugs and 23,551 Repair Attempts, Proceedings of FSE, 2019.</t>
  </si>
  <si>
    <t>https://dl.acm.org/doi/pdf/10.1145/3338906.3338911?casa_token=0jQC-mkPlWoAAAAA:GNsis3O_NQjreBWJjGzXINru6Bfl9sw-R5U9XTVT62J88dvzfy65vnNJtcsUGp1rEP_VpIdOcdhUAQ</t>
  </si>
  <si>
    <t>T. Lutellier, ENCORE: Ensemble Learning using Convolution Neural Machine Translation for Automatic Program Repair, 2019.</t>
  </si>
  <si>
    <t>https://arxiv.org/pdf/1906.08691</t>
  </si>
  <si>
    <t>"For evaluation purpose only, we manually compare the candidate patches to the developer patch and consider a patch as a correct
fix if it is identical or semantically equivalent to the developer patch. "</t>
  </si>
  <si>
    <t>T. Venkatesh, A. Mohan, and . Jannesari, Automatic Repair and Type Binding of Undeclared Variables using Neural Networks, 2019.</t>
  </si>
  <si>
    <t>https://arxiv.org/pdf/1907.06205</t>
  </si>
  <si>
    <t>"performing the compilation of the programs manually"</t>
  </si>
  <si>
    <t>W. Wang, LoopFix: An Approach to Automatic Repair of Buggy Loops, Journal of Systems and Software, 2019.</t>
  </si>
  <si>
    <t>https://www.sciencedirect.com/science/article/pii/S0164121219301384?casa_token=mNYYPQB0MTcAAAAA:IRE649nN9Ta-0crS3x-4drwZorjLIHws8ywAtoRUNLYPCMr9IBG9E-lKmGNPWTKBAJUvTy32dQ</t>
  </si>
  <si>
    <t>"Regarding the quality of the LoopFix generated fix patches, we manually examine the generated fixes and find
that those successful fixes are functionally equivalent to the manual patches written by experienced programmers."</t>
  </si>
  <si>
    <t>X. Gao, S. Mechtaev, and A. Roychoudhury, Crash-Avoiding Program Repair, International Symposium on Software Testing and Analysis, 2019.</t>
  </si>
  <si>
    <t>https://dl.acm.org/doi/pdf/10.1145/3293882.3330558?casa_token=l762voSQHAEAAAAA:Z9JpU4riXYlAz0WFQmarDoZ-jKkBdOE0T_GRqJlzJVP1XxDNTKfbUJpvtxDxA0BqJ593qP0VyBYR</t>
  </si>
  <si>
    <t>X. Li, M. Amorim, and A. Orso, Intent-Preserving Test Repair, 2019 12th IEEE Conference on Software Testing, Validation and Verification, pp.217-227, 2019.</t>
  </si>
  <si>
    <t>https://ieeexplore.ieee.org/iel7/8725538/8730146/08730196.pdf?casa_token=2qL2SmuIPaQAAAAA:OutP4Z0VvWW4HJyJglQ2oSrZNK57wzXBWJwyVQVxYgBGQDdxFGQiF38pxU0O0vz8gCLiLysc</t>
  </si>
  <si>
    <t>"In particular, we performed an extensive manual
inspection of the results, including spot-checking many repair
candidates and intent similarity scores for all the broken
tests considered."</t>
  </si>
  <si>
    <t>X. Xing and K. Maruyama, Automatic Software Merging using Automated Program Repair, International Workshop on Intelligent Bug Fixing, 2019.</t>
  </si>
  <si>
    <t>https://ieeexplore.ieee.org/iel7/8663511/8665414/08665493.pdf?casa_token=NiThzEhRIfUAAAAA:fnO5XNo42BjLeGEtp9Q6OLOYeLlFPL5U6iKLsCkXbX2KZ8L5kt_e8mj7Iw4MhQDhAUP9t7JY</t>
  </si>
  <si>
    <t>Yi Li, Shaohua Wang, and Tien N Nguyen. “DLfix: Context-based code transformation learning for automated program repair”. In: Proceedings of the ACM/IEEE 42nd International Conference on Software Engineering. 2020, pp. 602–614.</t>
  </si>
  <si>
    <t>https://dl.acm.org/doi/pdf/10.1145/3377811.3380345?casa_token=QUaHSkFIzycAAAAA:qmrRAdb7Xeh1mYtz8mWOqXlE3N2jXBg0oQ1acCOPncP7cGFhZyAxUQXr5yL9Rqv16MYEwT87ELc</t>
  </si>
  <si>
    <t>Exactly matched or semantically equivelent</t>
  </si>
  <si>
    <t>Anil Koyuncu et al. “FlexiRepair: Transparent Program Repair with Generic Patches”. In: arXiv preprint arXiv:2011.13280 (2020).</t>
  </si>
  <si>
    <t>https://arxiv.org/pdf/2011.13280.pdf</t>
  </si>
  <si>
    <t>Mingyue Jiang et al. “Input Test Suites for Program Repair: A Novel Construction Method Based on Metamorphic Relations”. In: IEEE Transactions on Reliability (2020).</t>
  </si>
  <si>
    <t>https://www.researchgate.net/publication/342797732_Input_Test_Suites_for_Program_Repair_A_Novel_Construction_Method_Based_on_Metamorphic_Relations/link/5f07fd2f299bf1881610283a/download</t>
  </si>
  <si>
    <t>Jingzhu He et al. “HangFix: automatically fixing software hang bugs for production cloud systems”. In: Proceedings of the 11th ACM Symposium on Cloud Computing. 2020, pp. 344–357.</t>
  </si>
  <si>
    <t>https://people.engr.ncsu.edu/gjin2/socc-2020-hangfix.pdf</t>
  </si>
  <si>
    <t>"After collecting these realworld software hang bugs, we manually study each of them to match it with HangFix’s likely root cause patterns. Based on our understanding of the root cause of the bug, we analyze whether HangFix’s patch can fix the bug completely without introducing new bugs, i.e., we check whether HangFix can fix the bug and does not influence the code logic after jumping out of the infinite loop or blocking. If a manual patch exists for a bug, we compare the manual patch with HangFix’s patch. If the bug is not fixed yet or the manual patch is different from HangFix’s patch, we analyze the root cause and the patch of the bug to check whether HangFix’s patch introduces new bugs or side effects."</t>
  </si>
  <si>
    <t>Kavi Gupta et al. “Synthesize, execute and debug: Learning to repair for neural program synthesis”. In: Advances in Neural Information Processing Systems 33 (2020).</t>
  </si>
  <si>
    <t>https://arxiv.org/pdf/2007.08095</t>
  </si>
  <si>
    <t>Khashayar Etemadi et al. Longitudinal Analysis of the Applicability of Program Repair on Past Commits. Tech. rep. 2007.06986. arXiv, 2020.</t>
  </si>
  <si>
    <t>https://arxiv.org/pdf/2007.06986</t>
  </si>
  <si>
    <t>3 per problem out of 7 total</t>
  </si>
  <si>
    <t>This manual analysis has seven participants, all of whom are researchers in the field of automatic program repair: three PhD students, two postdoctoral researchers, and two professors. Each commit is annotated by two participants. If the first two annotations conflict with each other, a third participant annotates to break the tie. All results from this experiment are publicly available (see [1]).</t>
  </si>
  <si>
    <t>Yangruibo Ding et al. “Patching as Translation: the Data and the Metaphor”. In: arXiv preprint arXiv:2008.10707 (2020).</t>
  </si>
  <si>
    <t>https://ieeexplore.ieee.org/iel7/9285973/9285650/09286060.pdf?casa_token=qZ95vdYMB4YAAAAA:_mjMRgzps3vB0U3ewE_2dN7iXsh3wHH3gGAIzKUgQtonk6gEqxN0mAqUjG-cNdHEOGQzk0gy</t>
  </si>
  <si>
    <t>Lingchao Chen and Lingming Zhang. “Fast and Precise On-the-fly Patch Validation for All”. In: arXiv preprint arXiv:2007.11449 (2020).</t>
  </si>
  <si>
    <t>https://arxiv.org/pdf/2007.11449</t>
  </si>
  <si>
    <t>Heling Cao et al. “A Survey on Automatic Bug Fixing”. In: 2020 6th International Symposium on System and Software Reliability (ISSSR). IEEE. 2020, pp. 122–131.</t>
  </si>
  <si>
    <t>https://ieeexplore.ieee.org/iel7/9265638/9265872/09265903.pdf?casa_token=SwuVnNjoT_UAAAAA:UEbEL1VEF91GTEb77peMmVEwhcx-ZV9Ry9_nKQT6jYPQlTB1vVxX_M4zdA-5odN_kbrelKFa</t>
  </si>
  <si>
    <t>X. Xu, VFix: Value-Flow-Guided Precise Program Repair for Null Pointer Dereferences, Proceedings of ICSE, 2019.</t>
  </si>
  <si>
    <t>https://ieeexplore.ieee.org/iel7/8790403/8811891/08812101.pdf?casa_token=tdTTfyJIk_oAAAAA:U4JpZljnrewmlbFPmLBwK3fw2pXJxMYKIV4arPzCeiCWLA52cHeyQAlBRsUkIPafqiAhu9nj</t>
  </si>
  <si>
    <t>X. Yi, Efficient automated repair of high floating-point errors in numerical libraries, Proceedings of the ACM on Programming Languages 3.POPL, p.56, 2019.</t>
  </si>
  <si>
    <t>https://dl.acm.org/doi/pdf/10.1145/3290369</t>
  </si>
  <si>
    <t>Y. Hu, Re-factoring based Program Repair applied to Programming Assignments, Proceedings of ASE, 2019.</t>
  </si>
  <si>
    <t>https://ieeexplore.ieee.org/iel7/8949433/8952167/08952522.pdf?casa_token=jANFdwvW1dYAAAAA:Js2Mmz2uF_gVfGFMBLIOeaRMzbYHaffWkD1_VXwMl1dEk49CInGV4k7CX2WmbsDHTcDeGU3U</t>
  </si>
  <si>
    <t>Y. Yuan and W. Banzhaf, A hybrid evolutionary system for automatic software repair, Proceedings of the Genetic and Evolutionary Computation Conference, pp.1417-1425, 2019.</t>
  </si>
  <si>
    <t>https://dl.acm.org/doi/pdf/10.1145/3321707.3321830?casa_token=WKdfpuTn5lUAAAAA:rkHNQdzAPFOrwyAeuqUYAqiPnr4s_o0CQONSrs4aIKrg-RMBM8lH-y9Gjw8jBafFuI6FL0LP7gc2</t>
  </si>
  <si>
    <t>"We manually examined the correctness of patches found by ARJA-e
and identified a patch as correct if it is exactly the same as or
semantically equivalent to the human-written patch."</t>
  </si>
  <si>
    <t>Y. Zhen and . Ding, Leveraging Program Invariants to Promote Population Diversity in Search-Based Automatic Program Repair, Proceedings of the Genetic Improvement Workshop, 2019.</t>
  </si>
  <si>
    <t>https://ieeexplore.ieee.org/iel7/8820772/8823589/08823633.pdf?casa_token=NQ4cqegVsBMAAAAA:ruLJ1afkIInCokAdxB4-V33klIT6vgd4VOQa39pUMbtKCngGaq8T_8tQSIAd-yGEUa5_sx4F</t>
  </si>
  <si>
    <t>Z. Chen, SequenceR: Sequence-to-Sequence Learning for End-to-End Program Repair, IEEE Transactions on Software Engineering, 2019.</t>
  </si>
  <si>
    <t>https://ieeexplore.ieee.org/iel7/32/4359463/08827954.pdf?casa_token=0MAaKaHXu_UAAAAA:mYcNGItgGOHGE5Mde1HigKnW_LA_qBYH4LUmfGzc5pr-B1xvpH9XlrYwyRRor5X3IF9U27pz</t>
  </si>
  <si>
    <t>"We handcheck for semantic equivalence for this [sic:correct patch] evaluation"</t>
  </si>
  <si>
    <t>Z. Huang, Using Safety Properties to Generate Vulnerability Patches, Proceedings of the 40th IEEE Symposium on Security and Privacy, 2019.</t>
  </si>
  <si>
    <t>https://ieeexplore.ieee.org/iel7/8826229/8835208/08835226.pdf?casa_token=7sQNmRWwpssAAAAA:c5tRkY6h7BT8e-2QF-hYsJeWqKz-6gYSytd5F8VHFBGn7VFpBYaUyhEPXISemq2MIBvaB6Cc</t>
  </si>
  <si>
    <t>See Repair Quality Definition</t>
  </si>
  <si>
    <t>Y. Lou, Can Automated Program Repair Refine Fault Localization, 2019.</t>
  </si>
  <si>
    <t>https://arxiv.org/pdf/1910.01270</t>
  </si>
  <si>
    <t>Y. Tomida, Visualizing Code Genealogy: How Code is Evolutionarily Fixed in Program Repair?, In: Proceedings of the Working Conference on Software Visualization, 2019.</t>
  </si>
  <si>
    <t>https://ieeexplore.ieee.org/document/8900958</t>
  </si>
  <si>
    <t>R. Bavishi, H. Yoshida, and . Prasad, Phoenix: automated datadriven synthesis of repairs for static analysis violations, Proceedings of the 2019 27th ACM Joint Meeting on European Software Engineering Conference and Symposium on the Foundations of Software Engineering, pp.613-624, 2019.</t>
  </si>
  <si>
    <t>https://dl.acm.org/doi/pdf/10.1145/3338906.3338952</t>
  </si>
  <si>
    <t>"We manually examine each patch to check its correctness"
"In particular, judging whether a patch is semantically equivalent or correct requires manual inspection which may be imprecise. We try to minimize the effect of this issue by having three reviewers independently study each patch, and reach consensus by using the majority view"</t>
  </si>
  <si>
    <t>Y. Lou, History-driven build failure fixing: how far are we?, In: Proceedings of the 28th ACM SIGSOFT International Symposium on Software Testing and Analysis, pp.43-54, 2019.</t>
  </si>
  <si>
    <t>https://dl.acm.org/doi/pdf/10.1145/3293882.3330578?casa_token=jaD9g7F2g7IAAAAA:hiyVA6RhoLCKBpzwi1hIZ2kRCMKMAShIQvUW-3GnTCoerPHSo3bCtWZmXOQ9xVpBaF4wlbIbJXng</t>
  </si>
  <si>
    <t>"Also, it is essential to manually inspect the cases that HireBuild produces
correct fixes or not, to learn its effcacy and possible limitations"
"Moreover, the first two authors manually reviewed HoBuFF code carefully."</t>
  </si>
  <si>
    <t>A. Carvalho, C-3PR: A Bot for Fixing Static Analysis Violations via Pull Requests, 2020.</t>
  </si>
  <si>
    <t>https://ieeexplore.ieee.org/stamp/stamp.jsp?arnumber=9054842&amp;casa_token=g8mgIFqNQCQAAAAA:bxSYpnGHgDzLLwyEWgGSqceFn1arHhvmVfwIuvcrEc42gayWwpmyOxqPmrTmJdqPgBDn7BWsvcA&amp;tag=1</t>
  </si>
  <si>
    <t>Developers who had used the tool in an industrial setting</t>
  </si>
  <si>
    <t>Focus group with developers</t>
  </si>
  <si>
    <t>Q1. Comparison:  “You know tools such as IntelliJ IDEA, Eclipse, SonarQube, and ESlint. Now you know C-3PR. The purpose of these tools is to standardize team practices, but also to teach developers good practices. How do you think these tools really support these two tasks? How is the bot different from the others (better or worse) when it comes to (a) achieve standardization within the team; (b) to point out
problems; and (c) to teach solutions to these problems?”
Q2. relevence: “Do you think the rules presented by C3PR are pertinent? When you perceive a rule as not useful, what do you do? What do you think can be done? Do you consider it important that this feeling (useful or not of the rule) is shared among team members? If so, how do you make sure your feeling is actually shared?”
Q3. reliability: “Does C3PR generate changes that make no sense (incorrect)? Do you trust the tool? Why do you trust the tool? Do you feel that there is a need to make sure yourself that the change does not introduce bugs? Why do you feel that?”
Q4. usablity:  “What would be the gains if C-3PR was withdrawn from the projects? What would be the losses if the C-3PR was withdrawn from the projects? Would you use C-3PR on other projects (outside the work environment where it has been deployed to)? Would you recommend C-3PR? Why would you recommend it? If the power of decision were yours alone, would you keep it or take it out? If you had to choose just one approach, would you choose C-3PR for static analysis (or another one)? Please, justify your question.”</t>
  </si>
  <si>
    <t>K. Noda, Experience Report: How Effective is Automated Program Repair for Industrial Software?, In: 27th International Conference on Software Analysis, Evolution and Reengineering (SANER), 2020.</t>
  </si>
  <si>
    <t>https://ieeexplore.ieee.org/stamp/stamp.jsp?arnumber=9054829</t>
  </si>
  <si>
    <t>Some manual stuff, but not correctness related</t>
  </si>
  <si>
    <t>K. Liu, On the Efficiency of Test Suite based Program Repair, Proceedings of ICSE, 2020.</t>
  </si>
  <si>
    <t>https://orbilu.uni.lu/bitstream/10993/42854/1/main.pdf</t>
  </si>
  <si>
    <t>Whole documnted checklist!!</t>
  </si>
  <si>
    <t>B. Yang and J. Yang, Exploring the Differences between Plausible and Correct Patches at Fine-Grained Level, IEEE 2nd International Workshop on Intelligent Bug Fixing (IBF). IEEE. 2020, pp.1-8</t>
  </si>
  <si>
    <t>https://ieeexplore.ieee.org/stamp/stamp.jsp?arnumber=9034821&amp;casa_token=AIIsnTeJdKYAAAAA:lY7ZgcFusA7HxjbGC6lXVyq9xmKipUHxQbyUWGubCYL8tD_lhxhO7B8inVsUUXvnr4VES5U285w&amp;tag=1</t>
  </si>
  <si>
    <t>A. Aleti and M. Martinez, E-APR: Mapping the Effectiveness of Automated Program Repair, 2020.</t>
  </si>
  <si>
    <t>https://arxiv.org/pdf/2002.03968.pdf</t>
  </si>
  <si>
    <t>Y. Ueda, DevReplay: Automatic Repair with Editable Fix Pattern, 2020.</t>
  </si>
  <si>
    <t>https://arxiv.org/pdf/2005.11040</t>
  </si>
  <si>
    <t>"the authors compare DEVREPLAY with existing tools by coverage, and not by the absolute
number"
"Generate patches for each pre-change hunk and compare
with human-written hunk. If any patches are the same
as the human-written hunk, the state is “’Success”; if
not, the state is “Failed”."</t>
  </si>
  <si>
    <t>E. Dinella, Hoppity: learning graph transformations to detect and fix bugs in programs, Proceedings of ICLR, 2020.</t>
  </si>
  <si>
    <t>https://openreview.net/pdf?id=SJeqs6EFvB</t>
  </si>
  <si>
    <t>A. Koyuncu, FixMiner: Mining Relevant Fix Patterns for Automated Program Repair, Empirical Software Engineering Journal, 2020.</t>
  </si>
  <si>
    <t>https://scholar.google.com/scholar?hl=en&amp;as_sdt=0%2C5&amp;q=A.+Koyuncu%2C+FixMiner%3A+Mining+Relevant+Fix+Patterns+for+Automated+Program+Repair%2C+Empirical+Software+Engineering+Journal%2C+2020.&amp;btnG=</t>
  </si>
  <si>
    <t>N/A - 6 paper authors</t>
  </si>
  <si>
    <t>Q1: "To that end, we consider the various Token clusters yielded by FixMiner and manually verify whether the recurrent change (i.e., the pattern) is relevant (i.e., a human can explain whether the intentions of the changes are the same)"
Q2:  "of plausible (i.e., that passes all the test cases) and correct (i.e., that is eventually manually validated as semantically similar to the developer-provided fix) patches. ", "we further manually check the equivalence between these patches and the oracle patch provided in Defects4J. If they are semantically similar to the developer provided fix, we consider they as correct patches, otherwise remain as plausible.</t>
  </si>
  <si>
    <t>. Gene-m-alarcon, Would You Fix This Code for Me? Effects of Repair Source and Commenting on Trust in Code Repair, Systems 8.1 (2020), p.8</t>
  </si>
  <si>
    <t>https://www.mdpi.com/2079-8954/8/1/8</t>
  </si>
  <si>
    <t>At least 4 years programming experience, C experience</t>
  </si>
  <si>
    <t>Participants were asked to rate their intentions to trust a referent (either "Bill" or GenProg), rated repair diffs on trustworthiness, and did a final trustworthiness rating</t>
  </si>
  <si>
    <t>trustworthiness:
"I would be comfortable giving [human or automated code repair referent] a task or problem which was critical to me, even if I could not monitor their actions"
Also asked "Use" or "Don't Use" - they say "this provided a single measure of programmers' intenton to trust easch of the code repairs should they be using the repaired code"</t>
  </si>
  <si>
    <t>G. Sakkas, Type error feedback via analytic program repair, Proceedings of the 41st ACM SIGPLAN Conference on Programming Language Design and Implementation, pp.16-30, 2020.</t>
  </si>
  <si>
    <t>https://dl.acm.org/doi/pdf/10.1145/3385412.3386005?casa_token=g85AXOMqETIAAAAA:fKN53EfCXnmv6ZPK7gnmo8J4WdpGFS52OpSbSE7MD1KnXwh1XvrFTWeowiYIER3xqHOgRnstvNzxHw</t>
  </si>
  <si>
    <t>"asked three experts (authors of this paper who had not seen the output of any tool for any of those instances) to rate the messages as one of łGoodž, łOkž or łBadž."</t>
  </si>
  <si>
    <t>Two universities and Twitter's OCaml population</t>
  </si>
  <si>
    <t>"Each participant was asked to evaluate the quality of the program fixes and their locations against a state-of-the-art baseline (Seminal [21]). For each program, beyond the two repairs, participants were presented with the original ill-typed program, along with the standard OCaml compiler’s error message and a short description of what the original author of the program intended it to do. "
"Participants were then asked to assess the quality of each candidate repair on a Likert scale of 1 to 5 and were asked for a binary assessment of the quality of each repair’s edit location."</t>
  </si>
  <si>
    <t>On a scale of 1-5, what is the quality of this repair
Binary assessment of repair location's quality
" qualitative dataassessing factors influencing each participant’s subjectivejudgment of repair quality"</t>
  </si>
  <si>
    <t>J. Kim, The effectiveness of context-based change application on automatic program repair, Empirical Software Engineering, pp.1-36, 2019.</t>
  </si>
  <si>
    <t>https://link.springer.com/article/10.1007/s10664-019-09770-1</t>
  </si>
  <si>
    <t>L. Chen, Y. Pei, and C. A. Furia, Contract-Based Program Repair without The Contracts: An Extended Study, IEEE Transactions on Software Engineering, 2020.</t>
  </si>
  <si>
    <t>https://ieeexplore.ieee.org/stamp/stamp.jsp?arnumber=8972483</t>
  </si>
  <si>
    <t>The fix of a bug in DEFECTS4J or QUIXBUGS is correct
if manual inspection convincingly indicates that it is semantically equivalent to the programmer-written fixcorrect. We allot around 5 minutes per fix to determine. if we cannot conclude that the fix is equivalent after 5 minutes, we classify it as incorrect. This conservative assessment implies that a fix classified as correct is a fix suggestion that could have been deployed (or is very close to one that could have been deployed).
"This approach is consistent
with what was done by other researchers, and seems to be reasonably reliable as a way of assessing correctness"</t>
  </si>
  <si>
    <t>M. Böhme, C. Geethal, and V. Pham, Human-In-The-Loop Automatic Program Repair, Proceedings of ICST, 2020.</t>
  </si>
  <si>
    <t>https://ieeexplore.ieee.org/stamp/stamp.jsp?arnumber=9159083</t>
  </si>
  <si>
    <t>Note - humans are there, but not for final patch correctness</t>
  </si>
  <si>
    <t>M. Yasunaga and P. Liang, Graph-based, Self-Supervised Program Repair from Diagnostic Feedback, 2020.</t>
  </si>
  <si>
    <t>https://arxiv.org/pdf/2005.10636.pdf</t>
  </si>
  <si>
    <t>N. Bhargav, C. A. Bhatt, and . Furia, Automated Repair of Resource Leaks in Android Applications, 2020.</t>
  </si>
  <si>
    <t>https://arxiv.org/pdf/2003.03201.pdf</t>
  </si>
  <si>
    <t>"After each experiment we did a sanity check: we manually inspected the fixes, confirmed that they are syntactically limited to a small number of release operations, and checked that the app with the fixes still runs normally. Unfortunately, the apps do not include tests that we could have used as additional evidence that the fixes did not introduce any regression. However, PlumbDroid’s soundness guarantees that the fixes are correct by construction;"</t>
  </si>
  <si>
    <t>P. Dziurzanski, Empirical Analysis of 1-edit Degree Patches in Syntax-Based Automatic Program Repair, IEEE Congress on Evolutionary Computation, 2020.</t>
  </si>
  <si>
    <t>https://ieeexplore.ieee.org/stamp/stamp.jsp?arnumber=9185913</t>
  </si>
  <si>
    <t>S. Hong, SAVER: Scalable, Precise, and Safe Memory-Error Repair, Proceedings of ICSE, 2020.</t>
  </si>
  <si>
    <t>http://prl.korea.ac.kr/~pronto/home/papers/icse20.pdf</t>
  </si>
  <si>
    <t>"For each patch generated by SAVER and FootPatch, we manually checked whether the patch fixed the target error correctly. For true alarms, we say a patch is correct (✓T) if it removes the reported memory-leak alarm completely (e.g. fixing all memory leaks between the source and sink points specified by each alarm) and introduces no new errors. If the generated patch introduces a new error, we counted it as unsafe (✗T, ✗F). The remaining case (i.e., the patch is safe but fails to fix the error completely) is counted as incomplete "</t>
  </si>
  <si>
    <t>S. Huang, X. Zhou, and S. Chin, A Study of Pyramid Structure for Code Correction, 2020.</t>
  </si>
  <si>
    <t>https://arxiv.org/pdf/2001.11367.pdf</t>
  </si>
  <si>
    <t>T. Durieux, Y. Hamadi, and M. Monperrus, Fully Automated HTML and Javascript Rewriting for Constructing a Self-healing Web Proxy, Proceedings of the 29th IEEE International Symposium on Software Reliability Engineering, 2018.</t>
  </si>
  <si>
    <t>https://onlinelibrary.wiley.com/doi/pdf/10.1002/stvr.1731?casa_token=6HrHUulLnWwAAAAA:KMTOH1F30BdycRNyGQt7d9x_vhdKBUpL0JnFe4HgZOn3yHcmjw9VXQoP1OHNPAo0AYoJsQ6WkmrpO41B</t>
  </si>
  <si>
    <t>N/A - 3 paper autors</t>
  </si>
  <si>
    <t>"Finally, we have manually checked the presence of potentially harmful effects. By manually
analysing a random sample of 25 self-healed subjects, we did not find a single harmful effect"</t>
  </si>
  <si>
    <t>T. Lutellier, CoCoNuT: Combining Context-Aware Neural Translation Models using Ensemble for Program Repair, Proceedings of ISSTA, 2020.</t>
  </si>
  <si>
    <t>https://dl.acm.org/doi/pdf/10.1145/3395363.3397369?casa_token=jVU8UGKmGnMAAAAA:P20SFwgOAwH8-Ttk2PIafu1VW8gmVzBHPQqgEuGdXWhWvCNJ0ZSOkZROY_yTqRu6HgajfF8citXL</t>
  </si>
  <si>
    <t>T. Xu, Restore: Retrospective Fault Localization Enhancing Automated Program Repair, 2020.</t>
  </si>
  <si>
    <t>https://ieeexplore.ieee.org/iel7/32/4359463/09068412.pdf?casa_token=gTlsyNXPjScAAAAA:d2pcy4rgFkfrTucMpeK_0wMSGfExQOLOSYGqTGkDLJk_rLONGT-NTvcdmTnq1JoruKihIXG1</t>
  </si>
  <si>
    <t>"a valid fix is correct if it is semantically
equivalent to the fix manually written by the developers and
included in DEFECTS4J"</t>
  </si>
  <si>
    <t>V. Csuvik, Utilizing Source Code Embeddings to Identify Correct Patches, IEEE 2nd International Workshop on Intelligent Bug Fixing (IBF). 2020, pp.18-25</t>
  </si>
  <si>
    <t>https://ieeexplore.ieee.org/iel7/9023779/9034538/09034714.pdf?casa_token=UYEvOFIJRX0AAAAA:p85zpHL-7DrhDrkvtygbY6qbXMl4ZcI7ZUvzrZrZnBfLzxgjBvWsPF6XFJYiL2XxB4sj8Pb8</t>
  </si>
  <si>
    <t>X. Liang and Y. , Smart Contract Repair, 2019.</t>
  </si>
  <si>
    <t>https://dl.acm.org/doi/pdf/10.1145/3402450?casa_token=GYTomrBAbXgAAAAA:I9SnJwkyBib9kcKyA8gPastJHqPlKDuDgTf28x9eqbsA4qCF_zY7K2_r2uujWgIDTSQTACAcZ9m9</t>
  </si>
  <si>
    <t>Y. Yuan and W. Banzhaf, Toward Better Evolutionary Program Repair: An Integrated Approach, ACM Trans. Softw. Eng. Methodol, 2020.</t>
  </si>
  <si>
    <t>https://dl.acm.org/doi/pdf/10.1145/3360004?casa_token=mf_gCAN9UWkAAAAA:rDtWOS3_HdU7qKVcPbG9dNz47OGmay6bvwBrv0O-iVdtaHEShy2ca9VTRu_n6Htbf-xpNni7ApyU</t>
  </si>
  <si>
    <t>"we manually examine the correctness of the plausible patches found by
our repair approach. 
We identify a patch as correct if it is exactly the same as or semantically
equivalent to a human-written patch. 
To ensure confidence, we avoid complex semantic analysis
and ignore those patches beyond our understanding in the manual analysis"</t>
  </si>
  <si>
    <t>Z. Coker, Automatic Repair of Framework Applications, 2020.</t>
  </si>
  <si>
    <t>http://reports-archive.adm.cs.cmu.edu/anon/anon/usr0/ftp/usr/ftp/2020/CMU-CS-20-106.pdf</t>
  </si>
  <si>
    <t>Bo Lin et al. “Understanding the Non-Repairability Factors of Automated Program
Repair Techniques”. In: Proceedings of APSEC. 2020.
[298]</t>
  </si>
  <si>
    <t>https://www.researchgate.net/profile/Shangwen_Wang/publication/344725709_Understanding_the_Non-Repairability_Factors_of_Automated_Program_Repair_Techniques/links/5f8c010d92851c14bccf7752/Understanding-the-Non-Repairability-Factors-of-Automated-Program-Repair-Techniques.pdf</t>
  </si>
  <si>
    <t>M. Motwani et al. “Quality of Automated Program Repair on Real-World Defects”. In: IEEE Transactions on Software Engineering (2020). 
[301]</t>
  </si>
  <si>
    <t>https://ieeexplore.ieee.org/iel7/32/4359463/09104918.pdf?casa_token=l0t6P3iIU5gAAAAA:clp64x9TFiNblZzKa2F7NCm4o_NwAfGFpxDoYXTD5L94JMwpIo6PLL7eo7HSccKxM0HTVzHM</t>
  </si>
  <si>
    <t>Manish Motwani and Yuriy Brun. “Automatically Repairing Programs Using Both
Tests and Bug Reports”. In: arXiv preprint arXiv:2011.08340 (2020).
[302]</t>
  </si>
  <si>
    <t>https://arxiv.org/pdf/2011.08340</t>
  </si>
  <si>
    <t xml:space="preserve">Minxue Pan et al. “GUI-Guided Test Script Repair for Mobile Apps”. In: IEEE
Transactions on Software Engineering (2020).
[304]
</t>
  </si>
  <si>
    <t>https://ieeexplore.ieee.org/iel7/32/4359463/09136844.pdf?casa_token=CWFOfICEAQsAAAAA:MlJcYFy8KTmsIud0yMRn0E_bwYG7C_mSer7DXQlg9dX0ERjpxdm0Q8UGO4iDtxBfHajFQCX6</t>
  </si>
  <si>
    <t>postgraduate students</t>
  </si>
  <si>
    <t>9 write GUI test scripts; 2 manually check the execution of repaired test scripts (including script author) - agreement indicates "correctly repaired"</t>
  </si>
  <si>
    <t xml:space="preserve">Haoye Tian et al. “Evaluating representation learning of code changes for predicting
patch correctness in program repair”. In: Proceedings of ASE. 2020. 
[306]
</t>
  </si>
  <si>
    <t>https://ieeexplore.ieee.org/iel7/9285973/9285650/09286101.pdf?casa_token=fexrmDjwIUYAAAAA:l_78GId6iN-Vm1tTjR3fBaXxPE2J6AI0sLPHN9PYbTW4BQe9C7NWvADrId9kD52wueMKJaBn</t>
  </si>
  <si>
    <t>Shangwen Wang et al. “Automated Patch Correctness Assessment: How Far are We?”
In: Proceedings of ASE. 2020.
[308]</t>
  </si>
  <si>
    <t>https://ieeexplore.ieee.org/iel7/9285973/9285650/09286063.pdf?casa_token=wu38wSo3sIQAAAAA:J7HiYLv4ZWXscXt1rhJBj003ao36uwpxsYD_M7mZtpx-m0mZnAGbXRTddvKjN37pSIw7oTCB</t>
  </si>
  <si>
    <t>Liwei Wu et al. “GGF: A Graph-based Method for Programming Language Syntax
Error Correction”. In: Proceedings of the 28th International Conference on Program
Comprehension. 2020, pp. 139–148.
[309]</t>
  </si>
  <si>
    <t>https://dl.acm.org/doi/pdf/10.1145/3387904.3389252?casa_token=Vk6N4r0Yt1EAAAAA:jMu_Gy9tE5AWTf3GmAxfuOYJ_ony8oAvpHYh-M6j3uypT-Z3QGlUYQCh1elG8acEiaGERDV7wUhs</t>
  </si>
  <si>
    <t>Thanh-Toan Nguyen et al. “Automated Repair of Heap-Manipulating Programs using
Deductive Synthesis”. In: Proceedings of VMCAI. 2021.
[314]</t>
  </si>
  <si>
    <t>https://link.springer.com/content/pdf/10.1007/978-3-030-67067-2.pdf#page=382</t>
  </si>
  <si>
    <t xml:space="preserve">Kui Liu et al. “A critical review on the evaluation of automated program repair
systems”. In: Journal of Systems and Software 171 (), p. 110817.
[315]
</t>
  </si>
  <si>
    <t>https://www.sciencedirect.com/science/article/pii/S0164121220302156?casa_token=waB6C2nlWwUAAAAA:KZslaWz-WxlLpfkXK4UqybNSXW01bqtO_j-PkYvWuftYsFcrahUK5YBaJa4cxtY_OfOUaismGQ</t>
  </si>
  <si>
    <t xml:space="preserve">[ICSE 2021] Nan Jiang, Thibaud Lutellier, Lin Tan:
CURE: Code-Aware Neural Machine Translation for Automatic Program Repair. CoRR abs/2103.00073 (2021) </t>
  </si>
  <si>
    <t>https://arxiv.org/abs/2103.00073</t>
  </si>
  <si>
    <t>[OTHER] He Ye, Matias Martinez, Martin Monperrus:
Automated patch assessment for program repair at scale. Empir. Softw. Eng. 26(2): 20 (2021)</t>
  </si>
  <si>
    <t>https://doi.org/10.1007/s10664-020-09920-w</t>
  </si>
</sst>
</file>

<file path=xl/styles.xml><?xml version="1.0" encoding="utf-8"?>
<styleSheet xmlns="http://schemas.openxmlformats.org/spreadsheetml/2006/main" xmlns:x14ac="http://schemas.microsoft.com/office/spreadsheetml/2009/9/ac" xmlns:mc="http://schemas.openxmlformats.org/markup-compatibility/2006">
  <fonts count="8">
    <font>
      <sz val="10.0"/>
      <color rgb="FF000000"/>
      <name val="Arial"/>
      <scheme val="minor"/>
    </font>
    <font>
      <color theme="1"/>
      <name val="Arial"/>
      <scheme val="minor"/>
    </font>
    <font>
      <color rgb="FF000000"/>
      <name val="Arial"/>
    </font>
    <font>
      <u/>
      <color rgb="FF1155CC"/>
    </font>
    <font>
      <u/>
      <color rgb="FF0000FF"/>
    </font>
    <font>
      <u/>
      <color rgb="FF000000"/>
      <name val="Roboto"/>
    </font>
    <font>
      <u/>
      <color rgb="FF0000FF"/>
    </font>
    <font>
      <u/>
      <color rgb="FF1155CC"/>
      <name val="Arial"/>
      <scheme val="minor"/>
    </font>
  </fonts>
  <fills count="3">
    <fill>
      <patternFill patternType="none"/>
    </fill>
    <fill>
      <patternFill patternType="lightGray"/>
    </fill>
    <fill>
      <patternFill patternType="solid">
        <fgColor theme="0"/>
        <bgColor theme="0"/>
      </patternFill>
    </fill>
  </fills>
  <borders count="1">
    <border/>
  </borders>
  <cellStyleXfs count="1">
    <xf borderId="0" fillId="0" fontId="0" numFmtId="0" applyAlignment="1" applyFont="1"/>
  </cellStyleXfs>
  <cellXfs count="13">
    <xf borderId="0" fillId="0" fontId="0" numFmtId="0" xfId="0" applyAlignment="1" applyFont="1">
      <alignment readingOrder="0" shrinkToFit="0" vertical="bottom" wrapText="0"/>
    </xf>
    <xf borderId="0" fillId="2" fontId="1" numFmtId="0" xfId="0" applyAlignment="1" applyFill="1" applyFont="1">
      <alignment readingOrder="0" shrinkToFit="0" wrapText="1"/>
    </xf>
    <xf borderId="0" fillId="2" fontId="2" numFmtId="0" xfId="0" applyAlignment="1" applyFont="1">
      <alignment horizontal="left" readingOrder="0" shrinkToFit="0" wrapText="1"/>
    </xf>
    <xf borderId="0" fillId="2" fontId="1" numFmtId="0" xfId="0" applyFont="1"/>
    <xf borderId="0" fillId="2" fontId="1" numFmtId="0" xfId="0" applyAlignment="1" applyFont="1">
      <alignment readingOrder="0"/>
    </xf>
    <xf borderId="0" fillId="2" fontId="3" numFmtId="0" xfId="0" applyAlignment="1" applyFont="1">
      <alignment readingOrder="0"/>
    </xf>
    <xf borderId="0" fillId="2" fontId="4" numFmtId="0" xfId="0" applyAlignment="1" applyFont="1">
      <alignment readingOrder="0"/>
    </xf>
    <xf borderId="0" fillId="2" fontId="5" numFmtId="0" xfId="0" applyAlignment="1" applyFont="1">
      <alignment readingOrder="0"/>
    </xf>
    <xf borderId="0" fillId="2" fontId="1" numFmtId="0" xfId="0" applyAlignment="1" applyFont="1">
      <alignment readingOrder="0"/>
    </xf>
    <xf borderId="0" fillId="2" fontId="6" numFmtId="0" xfId="0" applyAlignment="1" applyFont="1">
      <alignment readingOrder="0"/>
    </xf>
    <xf borderId="0" fillId="2" fontId="7" numFmtId="0" xfId="0" applyAlignment="1" applyFont="1">
      <alignment readingOrder="0"/>
    </xf>
    <xf borderId="0" fillId="0" fontId="1" numFmtId="0" xfId="0" applyAlignment="1" applyFont="1">
      <alignment readingOrder="0"/>
    </xf>
    <xf borderId="0" fillId="0" fontId="1" numFmtId="0" xfId="0" applyFont="1"/>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ieeexplore.ieee.org/stamp/stamp.jsp?arnumber=6227211&amp;casa_token=RKPo9bd97JcAAAAA:4RTsUytvjtZuSNN9iKCNkhF6pjF9IaAoo1-s2tZIpr9GftxYufG67bg6QS5V1qoqH6vFApqGtQk" TargetMode="External"/><Relationship Id="rId190" Type="http://schemas.openxmlformats.org/officeDocument/2006/relationships/hyperlink" Target="https://arxiv.org/pdf/1811.05703" TargetMode="External"/><Relationship Id="rId42" Type="http://schemas.openxmlformats.org/officeDocument/2006/relationships/hyperlink" Target="https://ieeexplore.ieee.org/stamp/stamp.jsp?arnumber=6227186&amp;casa_token=PjnUjEEmK8YAAAAA:97DC6z4SuOknhLcJfgtbRfzKtJGS_gNzLpIT3uWEdyCv14BWluHMMq5uKYPqIIW7rQAqwJmsmus&amp;tag=1" TargetMode="External"/><Relationship Id="rId41" Type="http://schemas.openxmlformats.org/officeDocument/2006/relationships/hyperlink" Target="https://dl.acm.org/doi/pdf/10.1145/2398857.2384626?casa_token=KNb4R-3onNcAAAAA:nhyEhUwAVwn-fhHxFkb2WCQ5EY-Ibh3ul-sw0AZqL68VdOZ1Leavl2N4Ger4alLbBrjFG7517FMDNw" TargetMode="External"/><Relationship Id="rId44" Type="http://schemas.openxmlformats.org/officeDocument/2006/relationships/hyperlink" Target="https://ieeexplore.ieee.org/iel5/6222773/6232988/06233020.pdf?casa_token=o_JspgOBH_QAAAAA:iov358EQ9vYrjbvL8lV1A4SoebgUg6GMRDFYmkA7McpO5iEnkPzSjyiMS06P1mjJ1HXAJQrL" TargetMode="External"/><Relationship Id="rId194" Type="http://schemas.openxmlformats.org/officeDocument/2006/relationships/hyperlink" Target="https://ieeexplore.ieee.org/stamp/stamp.jsp?arnumber=8730184&amp;casa_token=V4Yn6aBMvaIAAAAA:OIW-1t1iCcPLM9N4CiRIDeD3-7jftyz7r-FHMfo0oa8RxrDSwV-OABsK_lsgBx89VJrY-hf5I3Y" TargetMode="External"/><Relationship Id="rId43" Type="http://schemas.openxmlformats.org/officeDocument/2006/relationships/hyperlink" Target="https://ieeexplore.ieee.org/stamp/stamp.jsp?arnumber=6227184" TargetMode="External"/><Relationship Id="rId193" Type="http://schemas.openxmlformats.org/officeDocument/2006/relationships/hyperlink" Target="https://arxiv.org/pdf/1909.13694.pdf" TargetMode="External"/><Relationship Id="rId46" Type="http://schemas.openxmlformats.org/officeDocument/2006/relationships/hyperlink" Target="https://dl.acm.org/doi/pdf/10.1145/2338965.2336775?casa_token=r30jloiNhqgAAAAA:mEWyWaGEHrUhPXiT1d2jpBMQolZW6Gq5Yu11ATsiN-u_xakBfXDx0bAdSFWFtLqnxVm600PS9KcR" TargetMode="External"/><Relationship Id="rId192" Type="http://schemas.openxmlformats.org/officeDocument/2006/relationships/hyperlink" Target="https://ieeexplore.ieee.org/stamp/stamp.jsp?arnumber=8812054&amp;casa_token=JYx_rC68Vf4AAAAA:4OtpTLrBq49yu7maTMPXylEMnLOGnihxuQ5RqFUa28czPHbCfq8xBq_ENbsaD-4xBggKx4MqgNU" TargetMode="External"/><Relationship Id="rId45" Type="http://schemas.openxmlformats.org/officeDocument/2006/relationships/hyperlink" Target="https://idp.springer.com/authorize/casa?redirect_uri=https://link.springer.com/content/pdf/10.1007/s11432-012-4741-1.pdf&amp;casa_token=GxFDz394kEIAAAAA:D0doncAdqJdRW09UIJD72SQBXOdTJBDifbpWs9CQBroW0KOewNZTVrzho_moeiX8nDo9wRXOHCocha0E" TargetMode="External"/><Relationship Id="rId191" Type="http://schemas.openxmlformats.org/officeDocument/2006/relationships/hyperlink" Target="https://link.springer.com/article/10.1007/s10664-019-09742-5" TargetMode="External"/><Relationship Id="rId48" Type="http://schemas.openxmlformats.org/officeDocument/2006/relationships/hyperlink" Target="https://ieeexplore.ieee.org/stamp/stamp.jsp?arnumber=6569740&amp;casa_token=U-AyMsUAK_0AAAAA:PiDjuD9sy9UGSZQax2A6a0sPo1cfWlGfl74e4dZvUbtg-mfu7WDf8E75NtF_znjhUmRGQ5RD15M" TargetMode="External"/><Relationship Id="rId187" Type="http://schemas.openxmlformats.org/officeDocument/2006/relationships/hyperlink" Target="https://ieeexplore.ieee.org/iel7/32/4359463/08485732.pdf?casa_token=xSOLmJHlRIIAAAAA:G8oeDn53z8_y1IC8w70EgFvbVCiJE2muZ24VTOBzn3b8N1XvW3YoPFqra-zb_e7wOjnCgzf8" TargetMode="External"/><Relationship Id="rId47" Type="http://schemas.openxmlformats.org/officeDocument/2006/relationships/hyperlink" Target="https://link.springer.com/article/10.1007/s11219-013-9208-0" TargetMode="External"/><Relationship Id="rId186" Type="http://schemas.openxmlformats.org/officeDocument/2006/relationships/hyperlink" Target="https://dl.acm.org/doi/pdf/10.1145/3180155.3180182?casa_token=HM5SjmPE4BwAAAAA:zh3-j3CRoW1_zAKmA7oBPArZj1yVruNawc5x6nLWeSSnfWC9CLoxstOPNZNu9Zmv6AMaM38TLbuR" TargetMode="External"/><Relationship Id="rId185" Type="http://schemas.openxmlformats.org/officeDocument/2006/relationships/hyperlink" Target="https://open.bu.edu/handle/2144/39550" TargetMode="External"/><Relationship Id="rId49" Type="http://schemas.openxmlformats.org/officeDocument/2006/relationships/hyperlink" Target="https://ieeexplore.ieee.org/stamp/stamp.jsp?arnumber=6606626&amp;casa_token=Biz3P1PHHtQAAAAA:OWT6Eh0cEP6f0AVpMus9_UFM6kBMOv7kP-oUgPjPnIGU0zLi9v4IOXkLz8OUbKMznd0BlJre240" TargetMode="External"/><Relationship Id="rId184" Type="http://schemas.openxmlformats.org/officeDocument/2006/relationships/hyperlink" Target="https://ieeexplore.ieee.org/iel7/8326467/8330182/08330202.pdf?casa_token=c9t_oBYFzDIAAAAA:u7gPUZOx4cEhovVCJEni3-rCUzC2pA3d2DrgUepYnXKQ3g-vVWxHDKnBna6PpYVom3XiKJ8S" TargetMode="External"/><Relationship Id="rId189" Type="http://schemas.openxmlformats.org/officeDocument/2006/relationships/hyperlink" Target="https://arxiv.org/pdf/1807.03200" TargetMode="External"/><Relationship Id="rId188" Type="http://schemas.openxmlformats.org/officeDocument/2006/relationships/hyperlink" Target="https://www.sciencedirect.com/science/article/pii/S0164121217301279?casa_token=WPkphfqXvKoAAAAA:G8zcxcdPCWtP4gUxzI6iiXuz4mjY0uMZBlAGeDz60UBQ8yvsokLvyEhsu7BztyvTSY6xXmd2PQ" TargetMode="External"/><Relationship Id="rId31" Type="http://schemas.openxmlformats.org/officeDocument/2006/relationships/hyperlink" Target="https://www.sciencedirect.com/science/article/pii/S1568494611000330?casa_token=BLLr0Xus9CgAAAAA:NHyW-1Tq6FQQfC3tTTMEJlD7pU4tsSHC8M7e--qi0y37er7atLi7asoVTtQGix9CyhaDA_x6kA" TargetMode="External"/><Relationship Id="rId30" Type="http://schemas.openxmlformats.org/officeDocument/2006/relationships/hyperlink" Target="https://link.springer.com/chapter/10.1007/978-3-642-19835-9_15" TargetMode="External"/><Relationship Id="rId33" Type="http://schemas.openxmlformats.org/officeDocument/2006/relationships/hyperlink" Target="https://ieeexplore.ieee.org/stamp/stamp.jsp?arnumber=5770608" TargetMode="External"/><Relationship Id="rId183" Type="http://schemas.openxmlformats.org/officeDocument/2006/relationships/hyperlink" Target="https://idp.springer.com/authorize/casa?redirect_uri=https://link.springer.com/article/10.1007/s10664-017-9562-9&amp;casa_token=PSOxmDj2d08AAAAA:-Kj5kS7vkNNkVqLHB9yKcJ3spWufCzxaDsa9fH4k0X8OKNUzcZeC2FgJwb9ky1APMaGGgZ-kWVe03mAN" TargetMode="External"/><Relationship Id="rId32" Type="http://schemas.openxmlformats.org/officeDocument/2006/relationships/hyperlink" Target="https://dl.acm.org/doi/pdf/10.1145/1993498.1993544?casa_token=0kyXCfDcK9wAAAAA:BgekCJAt-eayJEsR13KdIka3NvPQEOVtwN_1iYpDnZPTogqCZERtbDLZzcowIXl9BZZlj2DYKldAeA" TargetMode="External"/><Relationship Id="rId182" Type="http://schemas.openxmlformats.org/officeDocument/2006/relationships/hyperlink" Target="https://ieeexplore.ieee.org/stamp/stamp.jsp?arnumber=8449240&amp;casa_token=E_eamDG2CUgAAAAA:SsWx3r0h32HUZVWQL-pgdMn9oWg8DZrTgDHlpKBFpKe3eLX0LVzttrzraZ6cOeTCnybZxgXFQ5g" TargetMode="External"/><Relationship Id="rId35" Type="http://schemas.openxmlformats.org/officeDocument/2006/relationships/hyperlink" Target="https://ieeexplore.ieee.org/stamp/stamp.jsp?arnumber=6148916" TargetMode="External"/><Relationship Id="rId181" Type="http://schemas.openxmlformats.org/officeDocument/2006/relationships/hyperlink" Target="https://dl.acm.org/doi/pdf/10.1145/3241980" TargetMode="External"/><Relationship Id="rId34" Type="http://schemas.openxmlformats.org/officeDocument/2006/relationships/hyperlink" Target="https://ieeexplore.ieee.org/stamp/stamp.jsp?arnumber=5770621" TargetMode="External"/><Relationship Id="rId180" Type="http://schemas.openxmlformats.org/officeDocument/2006/relationships/hyperlink" Target="https://dl.acm.org/doi/pdf/10.1145/3180155.3180247?casa_token=g5xxPKZekHMAAAAA:EYNJl2AgJYcXMOFdeqZrc87aiNFhn7zMML2smYUgUqsWZzj7Bqpq2IHIsZU_VDizRJse8EGNCDBHQg" TargetMode="External"/><Relationship Id="rId37" Type="http://schemas.openxmlformats.org/officeDocument/2006/relationships/hyperlink" Target="https://dl.acm.org/doi/pdf/10.1145/2001576.2001768?casa_token=q6YLW9QAIYkAAAAA:QU11f8yN17hWoLTe6kNKyHuRpxRRceTAC5W8NPYbv10Gx_ChQOF5BbkWmpvWde7CA52-xeCqXsla" TargetMode="External"/><Relationship Id="rId176" Type="http://schemas.openxmlformats.org/officeDocument/2006/relationships/hyperlink" Target="https://ieeexplore.ieee.org/stamp/stamp.jsp?arnumber=8453063" TargetMode="External"/><Relationship Id="rId36" Type="http://schemas.openxmlformats.org/officeDocument/2006/relationships/hyperlink" Target="https://www.researchgate.net/profile/Sara_Kalvala/publication/221136397_A_Formal_Approach_to_Fixing_Bugs/links/09e4150c5cb3970e15000000.pdf" TargetMode="External"/><Relationship Id="rId175" Type="http://schemas.openxmlformats.org/officeDocument/2006/relationships/hyperlink" Target="https://openreview.net/pdf?id=B1iZRFkwz" TargetMode="External"/><Relationship Id="rId39" Type="http://schemas.openxmlformats.org/officeDocument/2006/relationships/hyperlink" Target="https://ieeexplore.ieee.org/stamp/stamp.jsp?arnumber=6035728&amp;casa_token=2gvhKH3i09sAAAAA:rLDLrEUV3qQZ16nQt1frXoEzs0cHlmg0AomoAJsa3FGPpHE7sleEl5BB3PHh415nvy_g4bxo_mI" TargetMode="External"/><Relationship Id="rId174" Type="http://schemas.openxmlformats.org/officeDocument/2006/relationships/hyperlink" Target="https://dl.acm.org/doi/pdf/10.1145/3213846.3213870" TargetMode="External"/><Relationship Id="rId295" Type="http://schemas.openxmlformats.org/officeDocument/2006/relationships/drawing" Target="../drawings/drawing1.xml"/><Relationship Id="rId38" Type="http://schemas.openxmlformats.org/officeDocument/2006/relationships/hyperlink" Target="https://ieeexplore.ieee.org/iel5/6093623/6100039/06100080.pdf?casa_token=YfaEqOzr9gUAAAAA:AxMjv40tgcvFN1VhiBN2Ic_unjORHNJROOdNmxOJbxDhGkB1HMK4BYtS0-8ImvUM0slD_NUn" TargetMode="External"/><Relationship Id="rId173" Type="http://schemas.openxmlformats.org/officeDocument/2006/relationships/hyperlink" Target="https://arxiv.org/pdf/1801.10467.pdf" TargetMode="External"/><Relationship Id="rId294" Type="http://schemas.openxmlformats.org/officeDocument/2006/relationships/hyperlink" Target="https://doi.org/10.1007/s10664-020-09920-w" TargetMode="External"/><Relationship Id="rId179" Type="http://schemas.openxmlformats.org/officeDocument/2006/relationships/hyperlink" Target="https://dl.acm.org/doi/pdf/10.1145/3180155.3180262?casa_token=9BwzAHEdM7sAAAAA:bxh0gTf-cEc9qnYxbfI676_tEhJjx1vSvjwwPdhDXqXtf2nDBpFvj4Dk1zPvaUowJy5imzvlLu8nmw" TargetMode="External"/><Relationship Id="rId178" Type="http://schemas.openxmlformats.org/officeDocument/2006/relationships/hyperlink" Target="https://ieeexplore.ieee.org/stamp/stamp.jsp?arnumber=8367050&amp;casa_token=c57Ek--5AtIAAAAA:lby69CyCO6e3uuFkmZbBeBZq9oPDf1udM8EN-SKilKc-gHdm5UAZIGHqrSrPyoEVSeV-kU9fiVw&amp;tag=1" TargetMode="External"/><Relationship Id="rId177" Type="http://schemas.openxmlformats.org/officeDocument/2006/relationships/hyperlink" Target="https://dl.acm.org/doi/pdf/10.1145/3296979.3192387" TargetMode="External"/><Relationship Id="rId20" Type="http://schemas.openxmlformats.org/officeDocument/2006/relationships/hyperlink" Target="https://ieeexplore.ieee.org/iel5/5062304/5070493/05070536.pdf?casa_token=dZ3g5aZSs-gAAAAA:jqkvz690gX9m7Y5PXhaE_Jt6xHljtpBTNz4EYvj7xHmWhNXnMy3D9VOS_jfO-be_9lD6WsD-" TargetMode="External"/><Relationship Id="rId22" Type="http://schemas.openxmlformats.org/officeDocument/2006/relationships/hyperlink" Target="https://dl.acm.org/doi/pdf/10.1145/1595696.1595757?casa_token=8SIO7s-eCmQAAAAA:v1WVVd_B4oiEqW_YVTt-RcRm1eqoA2rTmwBJiMC4wmeUpG8pBAOYVUp0RtnNKanSXgNLBLLrinGP" TargetMode="External"/><Relationship Id="rId21" Type="http://schemas.openxmlformats.org/officeDocument/2006/relationships/hyperlink" Target="https://core.ac.uk/download/pdf/207260741.pdf" TargetMode="External"/><Relationship Id="rId24" Type="http://schemas.openxmlformats.org/officeDocument/2006/relationships/hyperlink" Target="https://dl.acm.org/doi/pdf/10.1145/1830483.1830654?casa_token=1bQp9Sw1Ev4AAAAA:d4Cb0cpUof0dRwWxhYhyOJPXVKy-MwyLSfrXUe4YaIswCPZbI84TZysJq89ZTxkhN1l3Jw2Cx1TzSA" TargetMode="External"/><Relationship Id="rId23" Type="http://schemas.openxmlformats.org/officeDocument/2006/relationships/hyperlink" Target="http://sachaproject.gforge.inria.fr/papers/fmics10.pdf" TargetMode="External"/><Relationship Id="rId26" Type="http://schemas.openxmlformats.org/officeDocument/2006/relationships/hyperlink" Target="https://link.springer.com/chapter/10.1007/978-3-642-13094-6_28" TargetMode="External"/><Relationship Id="rId25" Type="http://schemas.openxmlformats.org/officeDocument/2006/relationships/hyperlink" Target="https://dl.acm.org/doi/pdf/10.1145/1858996.1859059?casa_token=xxARzQ-MF34AAAAA:qLE4NjTCFzsznad4QfJzy-gNAHZeU3JF68dzyPIM3HUbIWbSnHfDxW9MBevIUrWrXEbH8EMLhNLxIA" TargetMode="External"/><Relationship Id="rId28" Type="http://schemas.openxmlformats.org/officeDocument/2006/relationships/hyperlink" Target="https://dl.acm.org/doi/pdf/10.1145/1735223.1735249?casa_token=aklY_ge_NSYAAAAA:3LG8L05991IjwMQW4iFTvHWcSy1MWs6sHvkWJsxYAIJl9FdQ-Id0m7MNJdxZTSykT4ht_p5mp6Aq" TargetMode="External"/><Relationship Id="rId27" Type="http://schemas.openxmlformats.org/officeDocument/2006/relationships/hyperlink" Target="https://ieeexplore.ieee.org/iel5/5477032/5477034/05477098.pdf?casa_token=HS9crY0ta4MAAAAA:pyt3nw5pUH-nicRj6O1M0hiqhg9eA0SCiOQvf47KXeuTBbUfJmdxb3tH8kKi1UryPFmtWNew" TargetMode="External"/><Relationship Id="rId29" Type="http://schemas.openxmlformats.org/officeDocument/2006/relationships/hyperlink" Target="https://dl.acm.org/doi/pdf/10.1145/1831708.1831716?casa_token=LP8c1uoJdc8AAAAA:wl3R1q3YPoZj5Mb_HAJ4qSFppY9177sojR20XNAJtl6x4HlFXfj2Lq6-jONFLqWHjYiIHlNLD5um" TargetMode="External"/><Relationship Id="rId11" Type="http://schemas.openxmlformats.org/officeDocument/2006/relationships/hyperlink" Target="https://dl.acm.org/doi/pdf/10.1145/1370175.1370223?casa_token=l3JgU72TPj4AAAAA:nN9x66vK8YMsqUKe3OwsjbNUmGZEe167R-6hp07lNJ3AdN38ZQZC4P7Su7LNlPs6S2xXwcXviCe4xQ" TargetMode="External"/><Relationship Id="rId10" Type="http://schemas.openxmlformats.org/officeDocument/2006/relationships/hyperlink" Target="https://dl.acm.org/doi/pdf/10.1145/1229285.1267001?casa_token=FIliROt7JhcAAAAA:r_xmT30v3McEVAF3EKJvQhjOdYf0qwgItZaMLMaZwdpuI7lX7RDVTaSy_sdfHRVPDzn8idMxWhDqmg" TargetMode="External"/><Relationship Id="rId13" Type="http://schemas.openxmlformats.org/officeDocument/2006/relationships/hyperlink" Target="https://dl.acm.org/doi/pdf/10.1145/1370175.1370223?casa_token=vf02_bOAiw4AAAAA:aodf5wgq1RehSNzw_SOL_fxEP6dPH28zWRMykM_1BD-ZG9xXAZ-s_k0i-1S-d4XD5TWx7KDEDI1wQw" TargetMode="External"/><Relationship Id="rId12" Type="http://schemas.openxmlformats.org/officeDocument/2006/relationships/hyperlink" Target="https://dl.acm.org/doi/pdf/10.1145/1416563.1416564?casa_token=wk6eqQv8esAAAAAA:UU6QCM8Y--vU-saTE2wXKV7yxJMhjzk9pQgomevybGB1uFxsNJe7-GY4QLXz5ZD2PsXWGwsGCzyLmQ" TargetMode="External"/><Relationship Id="rId15" Type="http://schemas.openxmlformats.org/officeDocument/2006/relationships/hyperlink" Target="https://etheses.bham.ac.uk/id/eprint/400/1/Arcuri09PhD.pdf" TargetMode="External"/><Relationship Id="rId198" Type="http://schemas.openxmlformats.org/officeDocument/2006/relationships/hyperlink" Target="https://ieeexplore.ieee.org/stamp/stamp.jsp?arnumber=8870172&amp;casa_token=18SZTKxknXkAAAAA:wE2032fNyEoGv15cpfv8kMjqO3N_fmMSuYD52UWfL9jwFTUQWbR7DMFi4nTKCOdWTn49s2yt1RA" TargetMode="External"/><Relationship Id="rId14" Type="http://schemas.openxmlformats.org/officeDocument/2006/relationships/hyperlink" Target="https://link.springer.com/chapter/10.1007/978-3-540-68855-6_12" TargetMode="External"/><Relationship Id="rId197" Type="http://schemas.openxmlformats.org/officeDocument/2006/relationships/hyperlink" Target="https://books.google.de/books?hl=en&amp;lr=&amp;id=wqKhDwAAQBAJ&amp;oi=fnd&amp;pg=PA452&amp;dq=J.+Tyler,+Trust+in+Automated+Software+Repair,+First+International+Conference+on+HCI+for+Cybersecurity,+Privacy+and+Trust,+2019.&amp;ots=LFXNMPbqnf&amp;sig=6CC1eRXIRoVCcL9_kuvzuPoRKxU&amp;redir_esc=y" TargetMode="External"/><Relationship Id="rId17" Type="http://schemas.openxmlformats.org/officeDocument/2006/relationships/hyperlink" Target="https://ieeexplore.ieee.org/stamp/stamp.jsp?arnumber=5431737&amp;casa_token=o62Iea9yupMAAAAA:mOyr6mR78QX-J-ghVrdEJ8MJSy7qGZ1fZccq8wOq0g0XJ4RP4ryu-6j2doBUftUah6NkMn0QBtY&amp;tag=1" TargetMode="External"/><Relationship Id="rId196" Type="http://schemas.openxmlformats.org/officeDocument/2006/relationships/hyperlink" Target="https://ieeexplore.ieee.org/stamp/stamp.jsp?arnumber=8665475&amp;casa_token=9hmMeOASlyAAAAAA:c_sfAox4OqWHW4TPZhGL7cxoT2uryZkvVxOC-WzrQ12ZCh3GlATn9Pm3X4fWW39KqiriFOjvMaM&amp;tag=1" TargetMode="External"/><Relationship Id="rId16" Type="http://schemas.openxmlformats.org/officeDocument/2006/relationships/hyperlink" Target="https://ieeexplore.ieee.org/stamp/stamp.jsp?arnumber=5090029&amp;casa_token=tkRu0xccxw0AAAAA:j6q9rKxnOOSsCveamOfOwQmQzuAbWQG84EPBXtu6b-3ySh4M2t-aJ1Wo-i6htvFgujUJRy8EgZw&amp;tag=1" TargetMode="External"/><Relationship Id="rId195" Type="http://schemas.openxmlformats.org/officeDocument/2006/relationships/hyperlink" Target="https://arxiv.org/pdf/1910.12057.pdf" TargetMode="External"/><Relationship Id="rId19" Type="http://schemas.openxmlformats.org/officeDocument/2006/relationships/hyperlink" Target="https://dl.acm.org/doi/pdf/10.1145/1569901.1570031" TargetMode="External"/><Relationship Id="rId18" Type="http://schemas.openxmlformats.org/officeDocument/2006/relationships/hyperlink" Target="https://ieeexplore.ieee.org/stamp/stamp.jsp?arnumber=5431753&amp;casa_token=Cg3do89zTgMAAAAA:LEaeAShzz13e3TZTojMrfNW5yIwfsxjfliEp172oA4A5ocwq8ykVMiR5x_Yhps7ekXNYdTwewi0" TargetMode="External"/><Relationship Id="rId199" Type="http://schemas.openxmlformats.org/officeDocument/2006/relationships/hyperlink" Target="https://dl.acm.org/doi/pdf/10.1145/3318162?casa_token=dXPuIO8AqycAAAAA:okVhHisZSPyepBl3oTHFwY-s5ZpBRrbBvPp1Y2hWFqXRTKY0HqhOS94-VTr_Llx074LYjyrVYfd1IA" TargetMode="External"/><Relationship Id="rId84" Type="http://schemas.openxmlformats.org/officeDocument/2006/relationships/hyperlink" Target="https://dl.acm.org/doi/pdf/10.1145/2786805.2786811?casa_token=ZIB1JNTA8mgAAAAA:5M8ksGqcikr_70BmX52Xd0abJPGR_6wT_j1N3b8SoQ5F4lDs5BMCaGzQqzublPMGKPr9YLc7J8JF4Q" TargetMode="External"/><Relationship Id="rId83" Type="http://schemas.openxmlformats.org/officeDocument/2006/relationships/hyperlink" Target="http://citeseerx.ist.psu.edu/viewdoc/download?doi=10.1.1.857.3850&amp;rep=rep1&amp;type=pdf" TargetMode="External"/><Relationship Id="rId86" Type="http://schemas.openxmlformats.org/officeDocument/2006/relationships/hyperlink" Target="https://ieeexplore.ieee.org/stamp/stamp.jsp?arnumber=7372020" TargetMode="External"/><Relationship Id="rId85" Type="http://schemas.openxmlformats.org/officeDocument/2006/relationships/hyperlink" Target="https://www.researchgate.net/profile/Paul_Muntean/publication/281343988_Automated_Generation_of_Buffer_Overflow_Quick_Fixes_Using_Symbolic_Execution_and_SMT/links/560794f308aea25fce399bdf.pdf" TargetMode="External"/><Relationship Id="rId88" Type="http://schemas.openxmlformats.org/officeDocument/2006/relationships/hyperlink" Target="https://arxiv.org/pdf/1504.05078.pdf" TargetMode="External"/><Relationship Id="rId150" Type="http://schemas.openxmlformats.org/officeDocument/2006/relationships/hyperlink" Target="https://ieeexplore.ieee.org/stamp/stamp.jsp?arnumber=8539197&amp;casa_token=iKxadFy1UoIAAAAA:0Xp1EMJ2LiOqOaYrBy8jRTM6WsoMShSDC4j7po4NxiOsinqUYRHxBAlIcVD_uH2dgwzWFnbjEPU" TargetMode="External"/><Relationship Id="rId271" Type="http://schemas.openxmlformats.org/officeDocument/2006/relationships/hyperlink" Target="https://ieeexplore.ieee.org/stamp/stamp.jsp?arnumber=9159083" TargetMode="External"/><Relationship Id="rId87" Type="http://schemas.openxmlformats.org/officeDocument/2006/relationships/hyperlink" Target="https://ieeexplore.ieee.org/stamp/stamp.jsp?arnumber=7194597" TargetMode="External"/><Relationship Id="rId270" Type="http://schemas.openxmlformats.org/officeDocument/2006/relationships/hyperlink" Target="https://ieeexplore.ieee.org/stamp/stamp.jsp?arnumber=8972483" TargetMode="External"/><Relationship Id="rId89" Type="http://schemas.openxmlformats.org/officeDocument/2006/relationships/hyperlink" Target="https://ieeexplore.ieee.org/stamp/stamp.jsp?arnumber=7194596&amp;casa_token=GguEtDlGAKIAAAAA:7uyN0g5qMZTTES_KJiarIApMr52ZdYs0JtzPfGP9MeFksRQxqEYox-vDqmqdbhpKBpx7ZjM_w5g&amp;tag=1" TargetMode="External"/><Relationship Id="rId80" Type="http://schemas.openxmlformats.org/officeDocument/2006/relationships/hyperlink" Target="https://link.springer.com/chapter/10.1007/978-3-319-21668-3_13" TargetMode="External"/><Relationship Id="rId82" Type="http://schemas.openxmlformats.org/officeDocument/2006/relationships/hyperlink" Target="https://tel.archives-ouvertes.fr/tel-01250092/file/main.pdf" TargetMode="External"/><Relationship Id="rId81" Type="http://schemas.openxmlformats.org/officeDocument/2006/relationships/hyperlink" Target="https://repositories.lib.utexas.edu/bitstream/handle/2152/33386/GOPINATH-DISSERTATION-2015.pdf?sequence=1" TargetMode="External"/><Relationship Id="rId1" Type="http://schemas.openxmlformats.org/officeDocument/2006/relationships/hyperlink" Target="https://dl.acm.org/doi/pdf/10.1145/586088.586092" TargetMode="External"/><Relationship Id="rId2" Type="http://schemas.openxmlformats.org/officeDocument/2006/relationships/hyperlink" Target="https://ieeexplore.ieee.org/stamp/stamp.jsp?arnumber=1201223&amp;casa_token=0Ig3MAkYn80AAAAA:dSzmroLcbmSjRUJ35ShCYdFEg3IY15LgwIRnsN91ma-YJgfpmI8ZpQdBNKkrieen8RwT8VcANGk&amp;tag=1" TargetMode="External"/><Relationship Id="rId3" Type="http://schemas.openxmlformats.org/officeDocument/2006/relationships/hyperlink" Target="https://ieeexplore.ieee.org/stamp/stamp.jsp?arnumber=1556535&amp;casa_token=N1k0ZHlWh4gAAAAA:fa4dZum2NuZWpyO2FZ6c6X0wY84BC8D0ge64uSJPrz0fcj44WMa6YbMQXXQzyU_HOKXXlHYLp6g" TargetMode="External"/><Relationship Id="rId149" Type="http://schemas.openxmlformats.org/officeDocument/2006/relationships/hyperlink" Target="https://ieeexplore.ieee.org/stamp/stamp.jsp?arnumber=8530064&amp;casa_token=ZR4LIgu2FHUAAAAA:ncsg5QvVLJBAAXhB-r8xjQvSlv5rnBphFHJDyKVGzxd5ecW6U4e4YExOeCn3DEP-2N1vGdsWVLU&amp;tag=1" TargetMode="External"/><Relationship Id="rId4" Type="http://schemas.openxmlformats.org/officeDocument/2006/relationships/hyperlink" Target="https://link.springer.com/chapter/10.1007/11513988_23" TargetMode="External"/><Relationship Id="rId148" Type="http://schemas.openxmlformats.org/officeDocument/2006/relationships/hyperlink" Target="https://ieeexplore.ieee.org/stamp/stamp.jsp?arnumber=8453078&amp;casa_token=fICcimsj5FYAAAAA:dUi4jo2gJaGyWr-w3z36BMYj_IG97fCNJC8a4X3vUaZomjHaV2moj16XaMg3-2kehOErDwAjD88&amp;tag=1" TargetMode="External"/><Relationship Id="rId269" Type="http://schemas.openxmlformats.org/officeDocument/2006/relationships/hyperlink" Target="https://link.springer.com/article/10.1007/s10664-019-09770-1" TargetMode="External"/><Relationship Id="rId9" Type="http://schemas.openxmlformats.org/officeDocument/2006/relationships/hyperlink" Target="https://d1wqtxts1xzle7.cloudfront.net/30232420/10.1.1.129.6949.pdf?1353576053=&amp;response-content-disposition=inline%3B+filename%3DUsing_automated_fix_generation_to_secure.pdf&amp;Expires=1605644920&amp;Signature=BwQvTxiF9G8tvqABMgEnOYElvSp~U9kR85VNUaCWvNPfcHGFNhQSiUz0Zk9IDICbZ1FtljKrWn79aBppPbUUuZYkxUeN~YKX27G5x1KyV58OnPcbzB1y40ar01hAbCHl3N1ex-G8--DDIIUJAdSx8jD7pXOUSixLaDUU-cAjSD5aQFC44yZy5NpbUlPZ8R6XP880zD1YU4a302tb7SU2AXkf4v01yPIquBv5x4nIizM3IyZO1IYE-JTIboMCkkYiWuJndwvoXqhaIk67H4si2Lio4bzIScnwY4uWAHSJoGxxKImvnbnR0mgNLMjo6~XhgC5mbLfVMB4wNm0DHv2kDw__&amp;Key-Pair-Id=APKAJLOHF5GGSLRBV4ZA" TargetMode="External"/><Relationship Id="rId143" Type="http://schemas.openxmlformats.org/officeDocument/2006/relationships/hyperlink" Target="https://dl.acm.org/doi/pdf/10.1145/3183377.3183383?casa_token=vaXgaYxAT6AAAAAA:7jPL0IPaOCTayDF1QhbCBF-i3cFJZHcpegKdEKhYcognPqfkMOa_nwdlDJtL0cyB107XsJGnfZdNeg" TargetMode="External"/><Relationship Id="rId264" Type="http://schemas.openxmlformats.org/officeDocument/2006/relationships/hyperlink" Target="https://arxiv.org/pdf/2005.11040" TargetMode="External"/><Relationship Id="rId142" Type="http://schemas.openxmlformats.org/officeDocument/2006/relationships/hyperlink" Target="https://dl.acm.org/doi/pdf/10.1145/3180155.3180250?casa_token=3JePV1tHcfkAAAAA:WFt7g-a73EqZX1nsN3yFI9E0VA9WlRh0AhudV9rwjo5P1WZEWrhLH-BYtb5p521cCpCJipt1hRou0A" TargetMode="External"/><Relationship Id="rId263" Type="http://schemas.openxmlformats.org/officeDocument/2006/relationships/hyperlink" Target="https://arxiv.org/pdf/2002.03968.pdf" TargetMode="External"/><Relationship Id="rId141" Type="http://schemas.openxmlformats.org/officeDocument/2006/relationships/hyperlink" Target="https://dl.acm.org/doi/pdf/10.1145/3236024.3264837?casa_token=yPVGKWZa8VMAAAAA:RNyM86JgHBzuc_6M0CV_sjO7VSatti3NjVDB1oqrsARPzCqZ3sWDyOBNKknzfYkyo4DH_hB1MsSy0g" TargetMode="External"/><Relationship Id="rId262" Type="http://schemas.openxmlformats.org/officeDocument/2006/relationships/hyperlink" Target="https://ieeexplore.ieee.org/stamp/stamp.jsp?arnumber=9034821&amp;casa_token=AIIsnTeJdKYAAAAA:lY7ZgcFusA7HxjbGC6lXVyq9xmKipUHxQbyUWGubCYL8tD_lhxhO7B8inVsUUXvnr4VES5U285w&amp;tag=1" TargetMode="External"/><Relationship Id="rId140" Type="http://schemas.openxmlformats.org/officeDocument/2006/relationships/hyperlink" Target="https://idp.springer.com/authorize/casa?redirect_uri=https://link.springer.com/article/10.1007/s10664-017-9577-2&amp;casa_token=YxnHP-zGBocAAAAA:luMPS-dSh40bzzHV0NzwyQM9zG7NOeb5tk90DT1SAT4y9fNx5YTY7NjPvqGz4G3FqFGucpScYYPlAuM4" TargetMode="External"/><Relationship Id="rId261" Type="http://schemas.openxmlformats.org/officeDocument/2006/relationships/hyperlink" Target="https://orbilu.uni.lu/bitstream/10993/42854/1/main.pdf" TargetMode="External"/><Relationship Id="rId5" Type="http://schemas.openxmlformats.org/officeDocument/2006/relationships/hyperlink" Target="http://citeseerx.ist.psu.edu/viewdoc/download?doi=10.1.1.103.7389&amp;rep=rep1&amp;type=pdf" TargetMode="External"/><Relationship Id="rId147" Type="http://schemas.openxmlformats.org/officeDocument/2006/relationships/hyperlink" Target="https://ieeexplore.ieee.org/stamp/stamp.jsp?arnumber=8330219&amp;casa_token=ltCVXrx01TQAAAAA:13IitoPHwKR1dMzaxiGTdNGVcfXIxgflz2yd313gDxGcNu39Wfuxw7LJetWyLc_-W-gDNi-0ZsM" TargetMode="External"/><Relationship Id="rId268" Type="http://schemas.openxmlformats.org/officeDocument/2006/relationships/hyperlink" Target="https://dl.acm.org/doi/pdf/10.1145/3385412.3386005?casa_token=g85AXOMqETIAAAAA:fKN53EfCXnmv6ZPK7gnmo8J4WdpGFS52OpSbSE7MD1KnXwh1XvrFTWeowiYIER3xqHOgRnstvNzxHw" TargetMode="External"/><Relationship Id="rId6" Type="http://schemas.openxmlformats.org/officeDocument/2006/relationships/hyperlink" Target="https://link.springer.com/chapter/10.1007/11513988_23" TargetMode="External"/><Relationship Id="rId146" Type="http://schemas.openxmlformats.org/officeDocument/2006/relationships/hyperlink" Target="https://dl.acm.org/doi/pdf/10.1145/3293882.3330559?casa_token=kCFVfr6eHuoAAAAA:FVr5Mlyys_Fe1IO-MhnXtl3gOV_oOYQAqEtfOY_KW8lx4AAoiI-Dfh15jhsYxxb1yjJd7_w9Bi_gOw" TargetMode="External"/><Relationship Id="rId267" Type="http://schemas.openxmlformats.org/officeDocument/2006/relationships/hyperlink" Target="https://www.mdpi.com/2079-8954/8/1/8" TargetMode="External"/><Relationship Id="rId7" Type="http://schemas.openxmlformats.org/officeDocument/2006/relationships/hyperlink" Target="https://link.springer.com/chapter/10.1007/11762256_15" TargetMode="External"/><Relationship Id="rId145" Type="http://schemas.openxmlformats.org/officeDocument/2006/relationships/hyperlink" Target="https://dl.acm.org/doi/pdf/10.1145/3236024.3236063?casa_token=kvztYnRVoSAAAAAA:vE1z2HPJTPy9FD90nQ5ZFjYPA2mBfFzY04pZH-B75uVOlKBt9DgiacplcARqYUem4t8cc1-O7j2IXw" TargetMode="External"/><Relationship Id="rId266" Type="http://schemas.openxmlformats.org/officeDocument/2006/relationships/hyperlink" Target="https://scholar.google.com/scholar?hl=en&amp;as_sdt=0%2C5&amp;q=A.+Koyuncu%2C+FixMiner%3A+Mining+Relevant+Fix+Patterns+for+Automated+Program+Repair%2C+Empirical+Software+Engineering+Journal%2C+2020.&amp;btnG=" TargetMode="External"/><Relationship Id="rId8" Type="http://schemas.openxmlformats.org/officeDocument/2006/relationships/hyperlink" Target="https://link.springer.com/chapter/10.1007/11817963_33" TargetMode="External"/><Relationship Id="rId144" Type="http://schemas.openxmlformats.org/officeDocument/2006/relationships/hyperlink" Target="https://dl.acm.org/doi/pdf/10.1145/3205455.3205566?casa_token=twzi35IwMZAAAAAA:8GB4o6JtmwK84HHpgRbMazgohteYbINMnJc7raV7TzyT3viYddU83QKvzK4NdePeRy7gdwFQ0HLo6A" TargetMode="External"/><Relationship Id="rId265" Type="http://schemas.openxmlformats.org/officeDocument/2006/relationships/hyperlink" Target="https://openreview.net/pdf?id=SJeqs6EFvB" TargetMode="External"/><Relationship Id="rId73" Type="http://schemas.openxmlformats.org/officeDocument/2006/relationships/hyperlink" Target="https://dl.acm.org/doi/pdf/10.1145/2635868.2635873?casa_token=9kbxT6p6YcMAAAAA:buOtkhNISfqo7Hbc6DvnM5nc16SIixCAmCRopszQiBSJbGiYf5BeK8EVbE8fxgkNN0Fld1e0R7KE" TargetMode="External"/><Relationship Id="rId72" Type="http://schemas.openxmlformats.org/officeDocument/2006/relationships/hyperlink" Target="https://dl.acm.org/doi/pdf/10.1145/2568225.2568254?casa_token=YNuxWjxfgZMAAAAA:7XzGEjAOpX5WNUOvv7Kto9XI-m0Li3FjEb21O4jzyP8KvyYZEDVdUoyQKIt2ivwzlyT4EEbp67tQ" TargetMode="External"/><Relationship Id="rId75" Type="http://schemas.openxmlformats.org/officeDocument/2006/relationships/hyperlink" Target="https://dl.acm.org/doi/pdf/10.1145/2786805.2786825?casa_token=d0ZCJCHn6IcAAAAA:vW1J02coUXhvf3Vmbrf5jHR0QlmkkpOvrZU9sabZv7d_ksafNxvRuWt5ExLSr8dni8egKoMQACRP-A" TargetMode="External"/><Relationship Id="rId74" Type="http://schemas.openxmlformats.org/officeDocument/2006/relationships/hyperlink" Target="https://ieeexplore.ieee.org/iel7/32/4359463/06991616.pdf?casa_token=weAOiRFZTIQAAAAA:WKaKoXfi358ezYB9KxCz6N-oGeLUAEixKv9V90bn7TFQVPofq9XSdd8cUHiS5A5rydPFrLGB" TargetMode="External"/><Relationship Id="rId77" Type="http://schemas.openxmlformats.org/officeDocument/2006/relationships/hyperlink" Target="https://dl.acm.org/doi/pdf/10.1145/2786805.2786877?casa_token=T5k0g8iu4rMAAAAA:RGa5UgYFSmHJpaNOVZweK5jT0mjF7kEbD1EYog7ALsOUcU5cp0Uq76T3Bjj8lrkftBIBKwPD0OhuIA" TargetMode="External"/><Relationship Id="rId260" Type="http://schemas.openxmlformats.org/officeDocument/2006/relationships/hyperlink" Target="https://ieeexplore.ieee.org/stamp/stamp.jsp?arnumber=9054829" TargetMode="External"/><Relationship Id="rId76" Type="http://schemas.openxmlformats.org/officeDocument/2006/relationships/hyperlink" Target="https://ieeexplore.ieee.org/stamp/stamp.jsp?arnumber=7153570&amp;casa_token=SOchEERER4sAAAAA:UjEWw4Xeiec2JTrE628olr2yJKcrkWgXGxFqAjagRDAdg1TjlUtSI8oPNGCPkF2OMOZJexObWSQ" TargetMode="External"/><Relationship Id="rId79" Type="http://schemas.openxmlformats.org/officeDocument/2006/relationships/hyperlink" Target="https://ieeexplore.ieee.org/stamp/stamp.jsp?arnumber=7381836&amp;casa_token=x-c6N0b8b5EAAAAA:hwLef9R2-D7Rw4qlIQt3xWKT2EgSM12b51JtV1qRL6V98RgluzD5LG98qiFcuxcBiwNgFeVNn20" TargetMode="External"/><Relationship Id="rId78" Type="http://schemas.openxmlformats.org/officeDocument/2006/relationships/hyperlink" Target="https://ieeexplore.ieee.org/stamp/stamp.jsp?arnumber=7194598&amp;casa_token=VuZgSe2rg0oAAAAA:a3hPxTYj5sKtGsBOfWyD6W1B7-BqGUFgIbmhWlk1IYTrtR9SY3Evv2i9ess6S2ZpV_4ZtrYZHIU" TargetMode="External"/><Relationship Id="rId71" Type="http://schemas.openxmlformats.org/officeDocument/2006/relationships/hyperlink" Target="https://dl.acm.org/doi/pdf/10.1145/2610384.2610398?casa_token=vzvW53AzB_IAAAAA:OHbJFgESp2ZshD5Sq-yehAYsqFu_5s4VjQvy3LBYW06svSE6MbyDOiBa6T1CjWN5lmY4x5iBZXTm" TargetMode="External"/><Relationship Id="rId70" Type="http://schemas.openxmlformats.org/officeDocument/2006/relationships/hyperlink" Target="https://www.researchgate.net/profile/Chengyu_Song/publication/281784627_Diagnosis_and_Emergency_Patch_Generation_for_Integer_Overflow_Exploits/links/5bd933caa6fdcc3a8db2d605/Diagnosis-and-Emergency-Patch-Generation-for-Integer-Overflow-Exploits.pdf" TargetMode="External"/><Relationship Id="rId139" Type="http://schemas.openxmlformats.org/officeDocument/2006/relationships/hyperlink" Target="https://arxiv.org/pdf/1810.05806.pdf" TargetMode="External"/><Relationship Id="rId138" Type="http://schemas.openxmlformats.org/officeDocument/2006/relationships/hyperlink" Target="https://ieeexplore.ieee.org/stamp/stamp.jsp?arnumber=8489079" TargetMode="External"/><Relationship Id="rId259" Type="http://schemas.openxmlformats.org/officeDocument/2006/relationships/hyperlink" Target="https://ieeexplore.ieee.org/stamp/stamp.jsp?arnumber=9054842&amp;casa_token=g8mgIFqNQCQAAAAA:bxSYpnGHgDzLLwyEWgGSqceFn1arHhvmVfwIuvcrEc42gayWwpmyOxqPmrTmJdqPgBDn7BWsvcA&amp;tag=1" TargetMode="External"/><Relationship Id="rId137" Type="http://schemas.openxmlformats.org/officeDocument/2006/relationships/hyperlink" Target="https://link.springer.com/article/10.1007/s10664-018-9619-4" TargetMode="External"/><Relationship Id="rId258" Type="http://schemas.openxmlformats.org/officeDocument/2006/relationships/hyperlink" Target="https://dl.acm.org/doi/pdf/10.1145/3293882.3330578?casa_token=jaD9g7F2g7IAAAAA:hiyVA6RhoLCKBpzwi1hIZ2kRCMKMAShIQvUW-3GnTCoerPHSo3bCtWZmXOQ9xVpBaF4wlbIbJXng" TargetMode="External"/><Relationship Id="rId132" Type="http://schemas.openxmlformats.org/officeDocument/2006/relationships/hyperlink" Target="https://ieeexplore.ieee.org/iel7/8106906/8115603/08115718.pdf?casa_token=EW15TtpOt78AAAAA:Ic3kWAhiC4K2wUMhe82IuJ0gwS01uUcniZZxbW2EeLsSZ-ifm4Ga31SGIBRFLq7fOBIZKUVu" TargetMode="External"/><Relationship Id="rId253" Type="http://schemas.openxmlformats.org/officeDocument/2006/relationships/hyperlink" Target="https://ieeexplore.ieee.org/iel7/32/4359463/08827954.pdf?casa_token=0MAaKaHXu_UAAAAA:mYcNGItgGOHGE5Mde1HigKnW_LA_qBYH4LUmfGzc5pr-B1xvpH9XlrYwyRRor5X3IF9U27pz" TargetMode="External"/><Relationship Id="rId131" Type="http://schemas.openxmlformats.org/officeDocument/2006/relationships/hyperlink" Target="https://dl.acm.org/doi/10.1109/ICSE-NIER.2017.8" TargetMode="External"/><Relationship Id="rId252" Type="http://schemas.openxmlformats.org/officeDocument/2006/relationships/hyperlink" Target="https://ieeexplore.ieee.org/iel7/8820772/8823589/08823633.pdf?casa_token=NQ4cqegVsBMAAAAA:ruLJ1afkIInCokAdxB4-V33klIT6vgd4VOQa39pUMbtKCngGaq8T_8tQSIAd-yGEUa5_sx4F" TargetMode="External"/><Relationship Id="rId130" Type="http://schemas.openxmlformats.org/officeDocument/2006/relationships/hyperlink" Target="https://ieeexplore.ieee.org/stamp/stamp.jsp?arnumber=7884635&amp;casa_token=0oY_xLw_-7MAAAAA:mReVINNda90C_5CDvDW-J9B_IFC9gfsuw0eNdIIJtTu0hqT6BAN3nig1ItyundmcaOziOWOvYsw&amp;tag=1" TargetMode="External"/><Relationship Id="rId251" Type="http://schemas.openxmlformats.org/officeDocument/2006/relationships/hyperlink" Target="https://dl.acm.org/doi/pdf/10.1145/3321707.3321830?casa_token=WKdfpuTn5lUAAAAA:rkHNQdzAPFOrwyAeuqUYAqiPnr4s_o0CQONSrs4aIKrg-RMBM8lH-y9Gjw8jBafFuI6FL0LP7gc2" TargetMode="External"/><Relationship Id="rId250" Type="http://schemas.openxmlformats.org/officeDocument/2006/relationships/hyperlink" Target="https://ieeexplore.ieee.org/iel7/8949433/8952167/08952522.pdf?casa_token=jANFdwvW1dYAAAAA:Js2Mmz2uF_gVfGFMBLIOeaRMzbYHaffWkD1_VXwMl1dEk49CInGV4k7CX2WmbsDHTcDeGU3U" TargetMode="External"/><Relationship Id="rId136" Type="http://schemas.openxmlformats.org/officeDocument/2006/relationships/hyperlink" Target="https://arxiv.org/pdf/1903.11765" TargetMode="External"/><Relationship Id="rId257" Type="http://schemas.openxmlformats.org/officeDocument/2006/relationships/hyperlink" Target="https://dl.acm.org/doi/pdf/10.1145/3338906.3338952" TargetMode="External"/><Relationship Id="rId135" Type="http://schemas.openxmlformats.org/officeDocument/2006/relationships/hyperlink" Target="https://ieeexplore.ieee.org/iel7/7976701/7985634/07985681.pdf?casa_token=o0Dmvj9Fkx8AAAAA:FzkSEAPS_xwJKMERbo3zJSSXEILiaFp10OygWp6xCuP6mAJKHfdBKwGSoLy-vfKr7SuDRLja" TargetMode="External"/><Relationship Id="rId256" Type="http://schemas.openxmlformats.org/officeDocument/2006/relationships/hyperlink" Target="https://ieeexplore.ieee.org/document/8900958" TargetMode="External"/><Relationship Id="rId134" Type="http://schemas.openxmlformats.org/officeDocument/2006/relationships/hyperlink" Target="https://dl.acm.org/doi/pdf/10.1145/3106237.3106300?casa_token=99iKYsnYjugAAAAA:q6bjTUBheRqs_t_-5la3qqZBBu0PuYPeaV4Wg4SQ6ADSXdLiXBiWNMoCnAtQINi2N2kZ7TEmnbVy" TargetMode="External"/><Relationship Id="rId255" Type="http://schemas.openxmlformats.org/officeDocument/2006/relationships/hyperlink" Target="https://arxiv.org/pdf/1910.01270" TargetMode="External"/><Relationship Id="rId133" Type="http://schemas.openxmlformats.org/officeDocument/2006/relationships/hyperlink" Target="https://ieeexplore.ieee.org/abstract/document/8094453" TargetMode="External"/><Relationship Id="rId254" Type="http://schemas.openxmlformats.org/officeDocument/2006/relationships/hyperlink" Target="https://ieeexplore.ieee.org/iel7/8826229/8835208/08835226.pdf?casa_token=7sQNmRWwpssAAAAA:c5tRkY6h7BT8e-2QF-hYsJeWqKz-6gYSytd5F8VHFBGn7VFpBYaUyhEPXISemq2MIBvaB6Cc" TargetMode="External"/><Relationship Id="rId62" Type="http://schemas.openxmlformats.org/officeDocument/2006/relationships/hyperlink" Target="https://ieeexplore.ieee.org/stamp/stamp.jsp?arnumber=6776507&amp;casa_token=WG3vAYGUq4AAAAAA:LCDuVmitBWX7NWA2ziuxxIlBliw6Wl-2J8ceHPgBZLUrlIqtL9FlWnp3z3MzrkD5Y0Zek_oarsI&amp;tag=1%5C" TargetMode="External"/><Relationship Id="rId61" Type="http://schemas.openxmlformats.org/officeDocument/2006/relationships/hyperlink" Target="https://dl.acm.org/doi/pdf/10.1145/2568225.2568303?casa_token=GQoqkFQy9ZwAAAAA:kFX32l4iHnTh3tNHOu3wVY-CNJgTBhano1LLxS_TUKNGfZBav_0TSbaJS-Ytsh5NnA1SUJ0WfFwQcQ" TargetMode="External"/><Relationship Id="rId64" Type="http://schemas.openxmlformats.org/officeDocument/2006/relationships/hyperlink" Target="https://dl.acm.org/doi/pdf/10.1145/2593735.2593740?casa_token=gdgwJjdonrQAAAAA:qlZY-m1unDdqTjS7YBDKqH8_7fW2KinXCgG1ZBJOHb50mCNyP3YTcXCqFzCxWyW7kGQpGW7wClpx6Q" TargetMode="External"/><Relationship Id="rId63" Type="http://schemas.openxmlformats.org/officeDocument/2006/relationships/hyperlink" Target="https://ieeexplore.ieee.org/stamp/stamp.jsp?arnumber=6903573&amp;casa_token=6dCACvDHJWcAAAAA:E0LcB1_0EQ-fYIMCqWsZt89m7HTJ9VdVXZRQ4TBzcg83EKerBRA6zUopvyCQ18eezIh_05rCJDg&amp;tag=1" TargetMode="External"/><Relationship Id="rId66" Type="http://schemas.openxmlformats.org/officeDocument/2006/relationships/hyperlink" Target="https://dl.acm.org/doi/pdf/10.1145/2568225.2568257?casa_token=v8ELFlG2Id0AAAAA:xNsZYoTBgZvTtPH3k9eW13YAm1ZjQAaWgI6FB-a3O-yr_gcqsPUx36OyzvKcidntrj7ZlGEumpoUKQ" TargetMode="External"/><Relationship Id="rId172" Type="http://schemas.openxmlformats.org/officeDocument/2006/relationships/hyperlink" Target="https://arxiv.org/pdf/1803.07522.pdf" TargetMode="External"/><Relationship Id="rId293" Type="http://schemas.openxmlformats.org/officeDocument/2006/relationships/hyperlink" Target="https://arxiv.org/abs/2103.00073" TargetMode="External"/><Relationship Id="rId65" Type="http://schemas.openxmlformats.org/officeDocument/2006/relationships/hyperlink" Target="https://dl.acm.org/doi/pdf/10.1145/2535838.2535888?casa_token=dZKhKL6XFsEAAAAA:3lmGNo5_C34hlFmgjOdIYTgwArTUDiMjC2x2S_a2uhNZTlUJMSSO6XyBXDABeMgEyfYAcNhWVXTdgQ" TargetMode="External"/><Relationship Id="rId171" Type="http://schemas.openxmlformats.org/officeDocument/2006/relationships/hyperlink" Target="https://link.springer.com/chapter/10.1007/978-3-319-99927-2_1" TargetMode="External"/><Relationship Id="rId292" Type="http://schemas.openxmlformats.org/officeDocument/2006/relationships/hyperlink" Target="https://www.sciencedirect.com/science/article/pii/S0164121220302156?casa_token=waB6C2nlWwUAAAAA:KZslaWz-WxlLpfkXK4UqybNSXW01bqtO_j-PkYvWuftYsFcrahUK5YBaJa4cxtY_OfOUaismGQ" TargetMode="External"/><Relationship Id="rId68" Type="http://schemas.openxmlformats.org/officeDocument/2006/relationships/hyperlink" Target="https://arxiv.org/pdf/1307.7281.pdf" TargetMode="External"/><Relationship Id="rId170" Type="http://schemas.openxmlformats.org/officeDocument/2006/relationships/hyperlink" Target="https://ieeexplore.ieee.org/stamp/stamp.jsp?arnumber=8453055" TargetMode="External"/><Relationship Id="rId291" Type="http://schemas.openxmlformats.org/officeDocument/2006/relationships/hyperlink" Target="https://link.springer.com/content/pdf/10.1007/978-3-030-67067-2.pdf" TargetMode="External"/><Relationship Id="rId67" Type="http://schemas.openxmlformats.org/officeDocument/2006/relationships/hyperlink" Target="https://dl.acm.org/doi/pdf/10.1145/2591062.2591114" TargetMode="External"/><Relationship Id="rId290" Type="http://schemas.openxmlformats.org/officeDocument/2006/relationships/hyperlink" Target="https://dl.acm.org/doi/pdf/10.1145/3387904.3389252?casa_token=Vk6N4r0Yt1EAAAAA:jMu_Gy9tE5AWTf3GmAxfuOYJ_ony8oAvpHYh-M6j3uypT-Z3QGlUYQCh1elG8acEiaGERDV7wUhs" TargetMode="External"/><Relationship Id="rId60" Type="http://schemas.openxmlformats.org/officeDocument/2006/relationships/hyperlink" Target="https://ieeexplore.ieee.org/iel7/6596173/6606539/06606625.pdf?casa_token=3teLNOfCKHUAAAAA:V-r9AWsbunHUbIjHtRvQSmCshiB1r-xZPUl1QWGIseVAASKjd3bZIddC7waOWCPgde1UFuRm" TargetMode="External"/><Relationship Id="rId165" Type="http://schemas.openxmlformats.org/officeDocument/2006/relationships/hyperlink" Target="https://www.researchgate.net/publication/324643993_Reducing_Cascading_Parsing_Errors_Through_Fast_Error_Recovery/link/5ad95c1daca272fdaf820a32/download" TargetMode="External"/><Relationship Id="rId286" Type="http://schemas.openxmlformats.org/officeDocument/2006/relationships/hyperlink" Target="https://arxiv.org/pdf/2011.08340" TargetMode="External"/><Relationship Id="rId69" Type="http://schemas.openxmlformats.org/officeDocument/2006/relationships/hyperlink" Target="https://dl.acm.org/doi/pdf/10.1145/2568225.2568258" TargetMode="External"/><Relationship Id="rId164" Type="http://schemas.openxmlformats.org/officeDocument/2006/relationships/hyperlink" Target="https://dl.acm.org/doi/pdf/10.1145/3192366.3192384" TargetMode="External"/><Relationship Id="rId285" Type="http://schemas.openxmlformats.org/officeDocument/2006/relationships/hyperlink" Target="https://ieeexplore.ieee.org/iel7/32/4359463/09104918.pdf?casa_token=l0t6P3iIU5gAAAAA:clp64x9TFiNblZzKa2F7NCm4o_NwAfGFpxDoYXTD5L94JMwpIo6PLL7eo7HSccKxM0HTVzHM" TargetMode="External"/><Relationship Id="rId163" Type="http://schemas.openxmlformats.org/officeDocument/2006/relationships/hyperlink" Target="https://arxiv.org/pdf/1711.07163.pdf" TargetMode="External"/><Relationship Id="rId284" Type="http://schemas.openxmlformats.org/officeDocument/2006/relationships/hyperlink" Target="https://www.researchgate.net/profile/Shangwen_Wang/publication/344725709_Understanding_the_Non-Repairability_Factors_of_Automated_Program_Repair_Techniques/links/5f8c010d92851c14bccf7752/Understanding-the-Non-Repairability-Factors-of-Automated-Program-Repair-Techniques.pdf" TargetMode="External"/><Relationship Id="rId162" Type="http://schemas.openxmlformats.org/officeDocument/2006/relationships/hyperlink" Target="https://ieeexplore.ieee.org/stamp/stamp.jsp?arnumber=9000095" TargetMode="External"/><Relationship Id="rId283" Type="http://schemas.openxmlformats.org/officeDocument/2006/relationships/hyperlink" Target="http://reports-archive.adm.cs.cmu.edu/anon/anon/usr0/ftp/usr/ftp/2020/CMU-CS-20-106.pdf" TargetMode="External"/><Relationship Id="rId169" Type="http://schemas.openxmlformats.org/officeDocument/2006/relationships/hyperlink" Target="https://dl.acm.org/doi/pdf/10.1145/3238147.3240732" TargetMode="External"/><Relationship Id="rId168" Type="http://schemas.openxmlformats.org/officeDocument/2006/relationships/hyperlink" Target="https://dl.acm.org/doi/pdf/10.1145/3196398.3196472" TargetMode="External"/><Relationship Id="rId289" Type="http://schemas.openxmlformats.org/officeDocument/2006/relationships/hyperlink" Target="https://ieeexplore.ieee.org/iel7/9285973/9285650/09286063.pdf?casa_token=wu38wSo3sIQAAAAA:J7HiYLv4ZWXscXt1rhJBj003ao36uwpxsYD_M7mZtpx-m0mZnAGbXRTddvKjN37pSIw7oTCB" TargetMode="External"/><Relationship Id="rId167" Type="http://schemas.openxmlformats.org/officeDocument/2006/relationships/hyperlink" Target="https://link.springer.com/article/10.1007/s10664-017-9550-0" TargetMode="External"/><Relationship Id="rId288" Type="http://schemas.openxmlformats.org/officeDocument/2006/relationships/hyperlink" Target="https://ieeexplore.ieee.org/iel7/9285973/9285650/09286101.pdf?casa_token=fexrmDjwIUYAAAAA:l_78GId6iN-Vm1tTjR3fBaXxPE2J6AI0sLPHN9PYbTW4BQe9C7NWvADrId9kD52wueMKJaBn" TargetMode="External"/><Relationship Id="rId166" Type="http://schemas.openxmlformats.org/officeDocument/2006/relationships/hyperlink" Target="https://arxiv.org/pdf/1712.03854.pdf" TargetMode="External"/><Relationship Id="rId287" Type="http://schemas.openxmlformats.org/officeDocument/2006/relationships/hyperlink" Target="https://ieeexplore.ieee.org/iel7/32/4359463/09136844.pdf?casa_token=CWFOfICEAQsAAAAA:MlJcYFy8KTmsIud0yMRn0E_bwYG7C_mSer7DXQlg9dX0ERjpxdm0Q8UGO4iDtxBfHajFQCX6" TargetMode="External"/><Relationship Id="rId51" Type="http://schemas.openxmlformats.org/officeDocument/2006/relationships/hyperlink" Target="https://arxiv.org/pdf/1309.5148.pdf" TargetMode="External"/><Relationship Id="rId50" Type="http://schemas.openxmlformats.org/officeDocument/2006/relationships/hyperlink" Target="https://www.cs.cmu.edu/~clegoues/docs/claire-dissertation.pdf" TargetMode="External"/><Relationship Id="rId53" Type="http://schemas.openxmlformats.org/officeDocument/2006/relationships/hyperlink" Target="https://ieeexplore.ieee.org/stamp/stamp.jsp?arnumber=6569767" TargetMode="External"/><Relationship Id="rId52" Type="http://schemas.openxmlformats.org/officeDocument/2006/relationships/hyperlink" Target="https://ieeexplore.ieee.org/stamp/stamp.jsp?arnumber=6606623&amp;casa_token=dkJtYnGuVc8AAAAA:AF1JF2p1KtB3z4Frl2sAGbB1qjPIubWtyh3_IQaipIY9TFfE3BDix9eV1bdqUJJ80mE9nX2VC1s&amp;tag=1" TargetMode="External"/><Relationship Id="rId55" Type="http://schemas.openxmlformats.org/officeDocument/2006/relationships/hyperlink" Target="https://www.cs.utexas.edu/users/shmat/shmat_ndss13fixmeup.pdf" TargetMode="External"/><Relationship Id="rId161" Type="http://schemas.openxmlformats.org/officeDocument/2006/relationships/hyperlink" Target="https://ieeexplore.ieee.org/stamp/stamp.jsp?arnumber=8719533" TargetMode="External"/><Relationship Id="rId282" Type="http://schemas.openxmlformats.org/officeDocument/2006/relationships/hyperlink" Target="https://dl.acm.org/doi/pdf/10.1145/3360004?casa_token=mf_gCAN9UWkAAAAA:rDtWOS3_HdU7qKVcPbG9dNz47OGmay6bvwBrv0O-iVdtaHEShy2ca9VTRu_n6Htbf-xpNni7ApyU" TargetMode="External"/><Relationship Id="rId54" Type="http://schemas.openxmlformats.org/officeDocument/2006/relationships/hyperlink" Target="https://dl.acm.org/doi/pdf/10.1145/2491956.2462195" TargetMode="External"/><Relationship Id="rId160" Type="http://schemas.openxmlformats.org/officeDocument/2006/relationships/hyperlink" Target="https://dl.acm.org/doi/pdf/10.1145/3236024.3236079?casa_token=HP4EA8alt0wAAAAA:QRUZPFi1sjvC7tFgVUQaR1ZLaILEPrUOPuugpURmzfModTdUjpO77wxhj84ZotbYJ8DKz-MKpVTKdQ" TargetMode="External"/><Relationship Id="rId281" Type="http://schemas.openxmlformats.org/officeDocument/2006/relationships/hyperlink" Target="https://dl.acm.org/doi/pdf/10.1145/3402450?casa_token=GYTomrBAbXgAAAAA:I9SnJwkyBib9kcKyA8gPastJHqPlKDuDgTf28x9eqbsA4qCF_zY7K2_r2uujWgIDTSQTACAcZ9m9" TargetMode="External"/><Relationship Id="rId57" Type="http://schemas.openxmlformats.org/officeDocument/2006/relationships/hyperlink" Target="https://ieeexplore.ieee.org/iel7/6684409/6693054/06693094.pdf?casa_token=EFykcZew4dsAAAAA:10MKWcY9vZOiACV2CmgkN3l6a2RPRTj6SblrAJU4zGFFEl7vm8_-GH7YCwwLRU3PLZvc9o8g" TargetMode="External"/><Relationship Id="rId280" Type="http://schemas.openxmlformats.org/officeDocument/2006/relationships/hyperlink" Target="https://ieeexplore.ieee.org/iel7/9023779/9034538/09034714.pdf?casa_token=UYEvOFIJRX0AAAAA:p85zpHL-7DrhDrkvtygbY6qbXMl4ZcI7ZUvzrZrZnBfLzxgjBvWsPF6XFJYiL2XxB4sj8Pb8" TargetMode="External"/><Relationship Id="rId56" Type="http://schemas.openxmlformats.org/officeDocument/2006/relationships/hyperlink" Target="https://www.researchgate.net/profile/Vipin_Balachandran2/publication/261147675_Fix-it_An_extensible_code_auto-fix_component_in_Review_Bot/links/5e83c325299bf130796dbad9/Fix-it-An-extensible-code-auto-fix-component-in-Review-Bot.pdf" TargetMode="External"/><Relationship Id="rId159" Type="http://schemas.openxmlformats.org/officeDocument/2006/relationships/hyperlink" Target="https://dl.acm.org/doi/pdf/10.1145/3276528" TargetMode="External"/><Relationship Id="rId59" Type="http://schemas.openxmlformats.org/officeDocument/2006/relationships/hyperlink" Target="https://ieeexplore.ieee.org/iel7/6676473/6676860/06676889.pdf?casa_token=MZHeIClThIgAAAAA:oHJHuPLqqFTz9RvI9vHGP90LPA-hUGf-qPyMRUlbNbE2nCFnwRxmFdYI8wgO-EtXUDkuaxng" TargetMode="External"/><Relationship Id="rId154" Type="http://schemas.openxmlformats.org/officeDocument/2006/relationships/hyperlink" Target="https://www.sciencedirect.com/science/article/pii/S0164121218300505?casa_token=rO262zAdrmgAAAAA:BuInQuksOyOTHG44Ew3jWU8euU1bAasKepib-k8CqMdOvV8bTvNfk6-BpLA0-ixIQZHAA7uGqA" TargetMode="External"/><Relationship Id="rId275" Type="http://schemas.openxmlformats.org/officeDocument/2006/relationships/hyperlink" Target="http://prl.korea.ac.kr/~pronto/home/papers/icse20.pdf" TargetMode="External"/><Relationship Id="rId58" Type="http://schemas.openxmlformats.org/officeDocument/2006/relationships/hyperlink" Target="https://people.csail.mit.edu/rinard/paper/cascon13.pdf" TargetMode="External"/><Relationship Id="rId153" Type="http://schemas.openxmlformats.org/officeDocument/2006/relationships/hyperlink" Target="https://dspace.mit.edu/handle/1721.1/115774" TargetMode="External"/><Relationship Id="rId274" Type="http://schemas.openxmlformats.org/officeDocument/2006/relationships/hyperlink" Target="https://ieeexplore.ieee.org/stamp/stamp.jsp?arnumber=9185913" TargetMode="External"/><Relationship Id="rId152" Type="http://schemas.openxmlformats.org/officeDocument/2006/relationships/hyperlink" Target="https://ieeexplore.ieee.org/stamp/stamp.jsp?arnumber=8453189&amp;casa_token=Pka1yypvxvoAAAAA:RfRXQnlbsrBH3Fg57-RMS_eQF2Nh_hJkLguroWltg9fvQUIcLidGyRRHIBPXS9cU3g0Tlgdd6Z4&amp;tag=1" TargetMode="External"/><Relationship Id="rId273" Type="http://schemas.openxmlformats.org/officeDocument/2006/relationships/hyperlink" Target="https://arxiv.org/pdf/2003.03201.pdf" TargetMode="External"/><Relationship Id="rId151" Type="http://schemas.openxmlformats.org/officeDocument/2006/relationships/hyperlink" Target="https://www.comp.nus.edu.sg/~abhik/Students/ShinHwei.pdf" TargetMode="External"/><Relationship Id="rId272" Type="http://schemas.openxmlformats.org/officeDocument/2006/relationships/hyperlink" Target="https://arxiv.org/pdf/2005.10636.pdf" TargetMode="External"/><Relationship Id="rId158" Type="http://schemas.openxmlformats.org/officeDocument/2006/relationships/hyperlink" Target="https://dl.acm.org/doi/pdf/10.1145/3213846.3213871?casa_token=xAPzfRP3lCUAAAAA:eXwdgJ_h25Z_tgWC8G32a-hsG2z_zxyt2FtdXaQFRChKqVkLXNxxCHInu97mBroEPF0ZwwP0VKGAyQ" TargetMode="External"/><Relationship Id="rId279" Type="http://schemas.openxmlformats.org/officeDocument/2006/relationships/hyperlink" Target="https://ieeexplore.ieee.org/iel7/32/4359463/09068412.pdf?casa_token=gTlsyNXPjScAAAAA:d2pcy4rgFkfrTucMpeK_0wMSGfExQOLOSYGqTGkDLJk_rLONGT-NTvcdmTnq1JoruKihIXG1" TargetMode="External"/><Relationship Id="rId157" Type="http://schemas.openxmlformats.org/officeDocument/2006/relationships/hyperlink" Target="https://dl.acm.org/doi/pdf/10.1145/3180155.3180245?casa_token=GhaJE7Kau_wAAAAA:XlWcgAFNTOIn_gv81InWC5JDR3alFpUhA0m4n45Hbp7lznBtqvy2EoTZGbPhXICRQnGPqap60_jJWw" TargetMode="External"/><Relationship Id="rId278" Type="http://schemas.openxmlformats.org/officeDocument/2006/relationships/hyperlink" Target="https://dl.acm.org/doi/pdf/10.1145/3395363.3397369?casa_token=jVU8UGKmGnMAAAAA:P20SFwgOAwH8-Ttk2PIafu1VW8gmVzBHPQqgEuGdXWhWvCNJ0ZSOkZROY_yTqRu6HgajfF8citXL" TargetMode="External"/><Relationship Id="rId156" Type="http://schemas.openxmlformats.org/officeDocument/2006/relationships/hyperlink" Target="https://proceedings.neurips.cc/paper/2018/file/68abef8ee1ac9b664a90b0bbaff4f770-Paper.pdf" TargetMode="External"/><Relationship Id="rId277" Type="http://schemas.openxmlformats.org/officeDocument/2006/relationships/hyperlink" Target="https://onlinelibrary.wiley.com/doi/pdf/10.1002/stvr.1731?casa_token=6HrHUulLnWwAAAAA:KMTOH1F30BdycRNyGQt7d9x_vhdKBUpL0JnFe4HgZOn3yHcmjw9VXQoP1OHNPAo0AYoJsQ6WkmrpO41B" TargetMode="External"/><Relationship Id="rId155" Type="http://schemas.openxmlformats.org/officeDocument/2006/relationships/hyperlink" Target="https://dl.acm.org/doi/pdf/10.1145/3194810.3194814?casa_token=tSSzhR182M8AAAAA:O6txGvK5OQo7pO1jneuxJfJ9qf7PrGGBVWZ7rzo0d8wgcRT9ucSeqPtR4tWVv-Otmo53OqGn705UnQ" TargetMode="External"/><Relationship Id="rId276" Type="http://schemas.openxmlformats.org/officeDocument/2006/relationships/hyperlink" Target="https://arxiv.org/pdf/2001.11367.pdf" TargetMode="External"/><Relationship Id="rId107" Type="http://schemas.openxmlformats.org/officeDocument/2006/relationships/hyperlink" Target="https://www.cs.cmu.edu/~clegoues/docs/legoues-ssbse16.pdf" TargetMode="External"/><Relationship Id="rId228" Type="http://schemas.openxmlformats.org/officeDocument/2006/relationships/hyperlink" Target="https://ieeexplore.ieee.org/stamp/stamp.jsp?arnumber=8862860" TargetMode="External"/><Relationship Id="rId106" Type="http://schemas.openxmlformats.org/officeDocument/2006/relationships/hyperlink" Target="https://ieeexplore.ieee.org/iel7/7551592/7551973/07552008.pdf?casa_token=Kc94nNnthloAAAAA:fiVOV8SqtpRwPeDsE6e48bH7o-EYLh-EoMdoPKHqsqfNFUfhRBO4EeE9zMNQcNHksnEeJVWy" TargetMode="External"/><Relationship Id="rId227" Type="http://schemas.openxmlformats.org/officeDocument/2006/relationships/hyperlink" Target="https://ieeexplore.ieee.org/stamp/stamp.jsp?arnumber=8818884" TargetMode="External"/><Relationship Id="rId105" Type="http://schemas.openxmlformats.org/officeDocument/2006/relationships/hyperlink" Target="https://dl.acm.org/doi/pdf/10.1145/2896921.2896931?casa_token=NwIDpZD0s8UAAAAA:NLrLBqVNM6KipPJOgeVAsFwG7OcAKyZr6wRkI0-sY6OMkJ3hbqBxcehxdLPoGBCjW38BJgAV_swX" TargetMode="External"/><Relationship Id="rId226" Type="http://schemas.openxmlformats.org/officeDocument/2006/relationships/hyperlink" Target="https://ieeexplore.ieee.org/stamp/stamp.jsp?arnumber=8668043" TargetMode="External"/><Relationship Id="rId104" Type="http://schemas.openxmlformats.org/officeDocument/2006/relationships/hyperlink" Target="https://dl.acm.org/doi/pdf/10.1145/2884781.2884807?casa_token=xhuBwjW5lDsAAAAA:Eqg8w9Uch0kSjDX2kW-JXtY1gdlm0X92D78GQLvrWqU6zsJZqal8c9n_ejyXzHkm2YzyjQdxQA9HZA" TargetMode="External"/><Relationship Id="rId225" Type="http://schemas.openxmlformats.org/officeDocument/2006/relationships/hyperlink" Target="https://arxiv.org/pdf/1904.01720.pdf" TargetMode="External"/><Relationship Id="rId109" Type="http://schemas.openxmlformats.org/officeDocument/2006/relationships/hyperlink" Target="https://ink.library.smu.edu.sg/cgi/viewcontent.cgi?article=4751&amp;context=sis_research" TargetMode="External"/><Relationship Id="rId108" Type="http://schemas.openxmlformats.org/officeDocument/2006/relationships/hyperlink" Target="https://ieeexplore.ieee.org/iel7/7476313/7476613/07476644.pdf?casa_token=YgM6K524kOAAAAAA:G465ps-C0_WhVnRPNaR0QhxVTQ4r9iY0EItK7Y6vw_6HugZvczwjTRfUkEXteXDQiI5foq1b" TargetMode="External"/><Relationship Id="rId229" Type="http://schemas.openxmlformats.org/officeDocument/2006/relationships/hyperlink" Target="https://ieeexplore.ieee.org/stamp/stamp.jsp?arnumber=8823627" TargetMode="External"/><Relationship Id="rId220" Type="http://schemas.openxmlformats.org/officeDocument/2006/relationships/hyperlink" Target="https://ieeexplore.ieee.org/stamp/stamp.jsp?arnumber=8918958" TargetMode="External"/><Relationship Id="rId103" Type="http://schemas.openxmlformats.org/officeDocument/2006/relationships/hyperlink" Target="https://dl.acm.org/doi/pdf/10.1145/2897845.2897896?casa_token=-_2GY1LlwVsAAAAA:4gCDlZbuicYFDH6fqQpuotUnmZiouRVaJog3jJBza9ZkFyORQqJcjgKb4wZouNvyLfj1WAtX3K2bLg" TargetMode="External"/><Relationship Id="rId224" Type="http://schemas.openxmlformats.org/officeDocument/2006/relationships/hyperlink" Target="https://dl.acm.org/doi/pdf/10.1145/3340544" TargetMode="External"/><Relationship Id="rId102" Type="http://schemas.openxmlformats.org/officeDocument/2006/relationships/hyperlink" Target="https://arxiv.org/pdf/1603.06129.pdf" TargetMode="External"/><Relationship Id="rId223" Type="http://schemas.openxmlformats.org/officeDocument/2006/relationships/hyperlink" Target="https://dl.acm.org/doi/pdf/10.1145/3349589" TargetMode="External"/><Relationship Id="rId101" Type="http://schemas.openxmlformats.org/officeDocument/2006/relationships/hyperlink" Target="https://link.springer.com/chapter/10.1007/978-3-319-41540-6_21" TargetMode="External"/><Relationship Id="rId222" Type="http://schemas.openxmlformats.org/officeDocument/2006/relationships/hyperlink" Target="https://ieeexplore.ieee.org/stamp/stamp.jsp?arnumber=8990361" TargetMode="External"/><Relationship Id="rId100" Type="http://schemas.openxmlformats.org/officeDocument/2006/relationships/hyperlink" Target="https://batg.cswp.cs.technion.ac.il/wp-content/uploads/sites/78/2018/05/automatic-program-repair.pdf" TargetMode="External"/><Relationship Id="rId221" Type="http://schemas.openxmlformats.org/officeDocument/2006/relationships/hyperlink" Target="https://www.sciencedirect.com/science/article/pii/S0164121219300159" TargetMode="External"/><Relationship Id="rId217" Type="http://schemas.openxmlformats.org/officeDocument/2006/relationships/hyperlink" Target="https://arxiv.org/pdf/1812.07270.pdf" TargetMode="External"/><Relationship Id="rId216" Type="http://schemas.openxmlformats.org/officeDocument/2006/relationships/hyperlink" Target="https://arxiv.org/pdf/1812.07170.pdf" TargetMode="External"/><Relationship Id="rId215" Type="http://schemas.openxmlformats.org/officeDocument/2006/relationships/hyperlink" Target="https://arxiv.org/pdf/1906.10502.pdf" TargetMode="External"/><Relationship Id="rId214" Type="http://schemas.openxmlformats.org/officeDocument/2006/relationships/hyperlink" Target="https://dl.acm.org/doi/pdf/10.1145/3314221.3314620?casa_token=1O6ASS_zDzwAAAAA:77Ol3J1-jHLhWi1xe2SPgRXFYDjvGjHVK_isqSW9-SjcUxeVzwOnYrBkhv57VrjbIhbYSztZhN3dQA" TargetMode="External"/><Relationship Id="rId219" Type="http://schemas.openxmlformats.org/officeDocument/2006/relationships/hyperlink" Target="https://ieeexplore.ieee.org/stamp/stamp.jsp?arnumber=8802763" TargetMode="External"/><Relationship Id="rId218" Type="http://schemas.openxmlformats.org/officeDocument/2006/relationships/hyperlink" Target="https://dl.acm.org/doi/pdf/10.1145/3293882.3330577?casa_token=_yKq87immlgAAAAA:rGzvTH5WtvbhFdAtws6f3fem2Ylr6nRR-qbzNbejW3RqQkwLA8AzgzbHZDCNtzh6YQhWmGDNrx4zOw" TargetMode="External"/><Relationship Id="rId213" Type="http://schemas.openxmlformats.org/officeDocument/2006/relationships/hyperlink" Target="https://arxiv.org/abs/1912.00117" TargetMode="External"/><Relationship Id="rId212" Type="http://schemas.openxmlformats.org/officeDocument/2006/relationships/hyperlink" Target="https://ieeexplore.ieee.org/stamp/stamp.jsp?arnumber=8930842&amp;casa_token=VBp8NMkh3YAAAAAA:t2eeY9NZEjOIKfuBjWCNVoG2XxEZT9T9-Hq3oALkzv25KqkCc4QXLwdpryAzyaAuhxXwqXDjCaY&amp;tag=1" TargetMode="External"/><Relationship Id="rId211" Type="http://schemas.openxmlformats.org/officeDocument/2006/relationships/hyperlink" Target="https://ieeexplore.ieee.org/stamp/stamp.jsp?arnumber=8854217&amp;casa_token=Pjjo9JKSKmIAAAAA:_VC9n9fucHewVfuepg7F72up8RYy9KCsKP9tvSC5ZyqCMUKu95Si5UkJRnLfiVcKfvlGtsoQkvc" TargetMode="External"/><Relationship Id="rId210" Type="http://schemas.openxmlformats.org/officeDocument/2006/relationships/hyperlink" Target="https://dl.acm.org/doi/pdf/10.1145/3360585" TargetMode="External"/><Relationship Id="rId129" Type="http://schemas.openxmlformats.org/officeDocument/2006/relationships/hyperlink" Target="https://dl.acm.org/doi/pdf/10.1145/3106237.3106263?casa_token=3bk_ahiW6h4AAAAA:sB5qyfF--BOZbsgCpiMOHgruM6ktQ6aiQPg5qrgXFLhc1u_2By9qttloHS7VvAB0z7MTwhcRTkbaRQ" TargetMode="External"/><Relationship Id="rId128" Type="http://schemas.openxmlformats.org/officeDocument/2006/relationships/hyperlink" Target="https://ink.library.smu.edu.sg/cgi/viewcontent.cgi?article=5381&amp;context=sis_research" TargetMode="External"/><Relationship Id="rId249" Type="http://schemas.openxmlformats.org/officeDocument/2006/relationships/hyperlink" Target="https://dl.acm.org/doi/pdf/10.1145/3290369" TargetMode="External"/><Relationship Id="rId127" Type="http://schemas.openxmlformats.org/officeDocument/2006/relationships/hyperlink" Target="https://78462f86-a-4d284883-s-sites.googlegroups.com/a/iisc-seal.net/www/publications/aaai17.pdf?attachauth=ANoY7cr6eWP1RFmmywFt-mpvUcIcGJP5-6sPozcv1qwiV6y7NEL9T_k5edXVPvCGwrnGyuthr-ldfpftzyDLcQmynjfS2jk-yTlRZOffxsKlIStDYn-MXzj0eflzlACJER_1FNwIGZi7Hpj7M-Ck5riCqf8o9kJo51dY9DehD1sODVqLQL6A4akHNKrn2_zYt3iLKK5hR-j3Tea-Sj3JlqurSrOYlfVW6w%3D%3D&amp;attredirects=0" TargetMode="External"/><Relationship Id="rId248" Type="http://schemas.openxmlformats.org/officeDocument/2006/relationships/hyperlink" Target="https://ieeexplore.ieee.org/iel7/8790403/8811891/08812101.pdf?casa_token=tdTTfyJIk_oAAAAA:U4JpZljnrewmlbFPmLBwK3fw2pXJxMYKIV4arPzCeiCWLA52cHeyQAlBRsUkIPafqiAhu9nj" TargetMode="External"/><Relationship Id="rId126" Type="http://schemas.openxmlformats.org/officeDocument/2006/relationships/hyperlink" Target="https://ieeexplore.ieee.org/stamp/stamp.jsp?arnumber=8115676" TargetMode="External"/><Relationship Id="rId247" Type="http://schemas.openxmlformats.org/officeDocument/2006/relationships/hyperlink" Target="https://ieeexplore.ieee.org/iel7/9265638/9265872/09265903.pdf?casa_token=SwuVnNjoT_UAAAAA:UEbEL1VEF91GTEb77peMmVEwhcx-ZV9Ry9_nKQT6jYPQlTB1vVxX_M4zdA-5odN_kbrelKFa" TargetMode="External"/><Relationship Id="rId121" Type="http://schemas.openxmlformats.org/officeDocument/2006/relationships/hyperlink" Target="https://dl.acm.org/doi/pdf/10.1145/3106237.3106262?casa_token=IMUJkhaH4NcAAAAA:g6AYa3mlgAVaaKJiZgED5jfs8YEFJBNAE0AgxQTXl_jt4e0t3Dz7MIhYd2MZbvKZMVvy0Rs7fi3Yiw" TargetMode="External"/><Relationship Id="rId242" Type="http://schemas.openxmlformats.org/officeDocument/2006/relationships/hyperlink" Target="https://people.engr.ncsu.edu/gjin2/socc-2020-hangfix.pdf" TargetMode="External"/><Relationship Id="rId120" Type="http://schemas.openxmlformats.org/officeDocument/2006/relationships/hyperlink" Target="https://link.springer.com/article/10.1007/s10664-017-9552-y" TargetMode="External"/><Relationship Id="rId241" Type="http://schemas.openxmlformats.org/officeDocument/2006/relationships/hyperlink" Target="https://www.researchgate.net/publication/342797732_Input_Test_Suites_for_Program_Repair_A_Novel_Construction_Method_Based_on_Metamorphic_Relations/link/5f07fd2f299bf1881610283a/download" TargetMode="External"/><Relationship Id="rId240" Type="http://schemas.openxmlformats.org/officeDocument/2006/relationships/hyperlink" Target="https://arxiv.org/pdf/2011.13280.pdf" TargetMode="External"/><Relationship Id="rId125" Type="http://schemas.openxmlformats.org/officeDocument/2006/relationships/hyperlink" Target="https://arxiv.org/pdf/1707.05172.pdf" TargetMode="External"/><Relationship Id="rId246" Type="http://schemas.openxmlformats.org/officeDocument/2006/relationships/hyperlink" Target="https://arxiv.org/pdf/2007.11449" TargetMode="External"/><Relationship Id="rId124" Type="http://schemas.openxmlformats.org/officeDocument/2006/relationships/hyperlink" Target="https://www.sciencedirect.com/science/article/pii/S0164121216300206" TargetMode="External"/><Relationship Id="rId245" Type="http://schemas.openxmlformats.org/officeDocument/2006/relationships/hyperlink" Target="https://ieeexplore.ieee.org/iel7/9285973/9285650/09286060.pdf?casa_token=qZ95vdYMB4YAAAAA:_mjMRgzps3vB0U3ewE_2dN7iXsh3wHH3gGAIzKUgQtonk6gEqxN0mAqUjG-cNdHEOGQzk0gy" TargetMode="External"/><Relationship Id="rId123" Type="http://schemas.openxmlformats.org/officeDocument/2006/relationships/hyperlink" Target="https://ieeexplore.ieee.org/stamp/stamp.jsp?arnumber=8115674" TargetMode="External"/><Relationship Id="rId244" Type="http://schemas.openxmlformats.org/officeDocument/2006/relationships/hyperlink" Target="https://arxiv.org/pdf/2007.06986" TargetMode="External"/><Relationship Id="rId122" Type="http://schemas.openxmlformats.org/officeDocument/2006/relationships/hyperlink" Target="https://ieeexplore.ieee.org/stamp/stamp.jsp?arnumber=8115675" TargetMode="External"/><Relationship Id="rId243" Type="http://schemas.openxmlformats.org/officeDocument/2006/relationships/hyperlink" Target="https://arxiv.org/pdf/2007.08095" TargetMode="External"/><Relationship Id="rId95" Type="http://schemas.openxmlformats.org/officeDocument/2006/relationships/hyperlink" Target="https://link.springer.com/article/10.1007/s10664-016-9470-4" TargetMode="External"/><Relationship Id="rId94" Type="http://schemas.openxmlformats.org/officeDocument/2006/relationships/hyperlink" Target="https://link.springer.com/article/10.1007/s10664-013-9282-8" TargetMode="External"/><Relationship Id="rId97" Type="http://schemas.openxmlformats.org/officeDocument/2006/relationships/hyperlink" Target="https://ieeexplore.ieee.org/stamp/stamp.jsp?arnumber=7463060&amp;casa_token=fZ5FPyaO7Y0AAAAA:ZjtVNlwDwW4kkymmxHo5bBjCsBQpj0md3P5gQ-RysCDQ4PZDxzHPeHIzoStg7OkWh8STL-Kvy4Q&amp;tag=1" TargetMode="External"/><Relationship Id="rId96" Type="http://schemas.openxmlformats.org/officeDocument/2006/relationships/hyperlink" Target="https://dl.acm.org/doi/pdf/10.1145/2950290.2950309?casa_token=F6jkNdRe9X8AAAAA:qWN0HM3B-wUlZLCW8aWnUE7vt8gSxy2gJGjo-oV4-rOp7EwMwBV-bo2FX_mS443L4GE5z2ugTjyIOA" TargetMode="External"/><Relationship Id="rId99" Type="http://schemas.openxmlformats.org/officeDocument/2006/relationships/hyperlink" Target="https://dl.acm.org/doi/pdf/10.1145/2931037.2948705" TargetMode="External"/><Relationship Id="rId98" Type="http://schemas.openxmlformats.org/officeDocument/2006/relationships/hyperlink" Target="https://dl.acm.org/doi/pdf/10.1145/2950290.2950294" TargetMode="External"/><Relationship Id="rId91" Type="http://schemas.openxmlformats.org/officeDocument/2006/relationships/hyperlink" Target="https://ieeexplore.ieee.org/iel7/7371449/7371976/07372019.pdf?casa_token=1At9wYtnCbsAAAAA:heNqNxjVE4pIg7oeXgXIuLISskC8enfA4-yVolqmUKvqeNmyT275DkxxVKVDkxkBW1ssJx5l" TargetMode="External"/><Relationship Id="rId90" Type="http://schemas.openxmlformats.org/officeDocument/2006/relationships/hyperlink" Target="https://www.researchgate.net/publication/277334296_Automatic_Repair_of_Real_Bugs_An_Experience_Report_on_the_Defects4J_Dataset/link/5ceb8eee92851c4eabc12079/download" TargetMode="External"/><Relationship Id="rId93" Type="http://schemas.openxmlformats.org/officeDocument/2006/relationships/hyperlink" Target="https://dl.acm.org/doi/pdf/10.1145/2771783.2771791?casa_token=LxtWerGKJ7UAAAAA:F9jBnjLw0mKhs1MLf74NS8vQVHtB-t00I2iD2Mg5Eqhz-YXOqO1rmfGohYI1qOL22fBOTzRAyiQR" TargetMode="External"/><Relationship Id="rId92" Type="http://schemas.openxmlformats.org/officeDocument/2006/relationships/hyperlink" Target="https://ieeexplore.ieee.org/iel7/32/4359463/07214294.pdf?casa_token=UeizJDCAFTgAAAAA:9GSU9mJJK9d8GjEncztLIGEpJVux2LloKR9sQnDf-JQUfeqbOKT1_dEWpEuXH2UsT1mUBGnQ" TargetMode="External"/><Relationship Id="rId118" Type="http://schemas.openxmlformats.org/officeDocument/2006/relationships/hyperlink" Target="https://dl.acm.org/doi/pdf/10.1145/3106237.3106253?casa_token=a4s5pPLaWB4AAAAA:LXPh4xMW1-xwYRNkGtXrrMngVQz_25iA4RMbrhq_pZKxHppeUH40U2gTmXNblydUxcmnqHW4SCqkOA" TargetMode="External"/><Relationship Id="rId239" Type="http://schemas.openxmlformats.org/officeDocument/2006/relationships/hyperlink" Target="https://dl.acm.org/doi/pdf/10.1145/3377811.3380345?casa_token=QUaHSkFIzycAAAAA:qmrRAdb7Xeh1mYtz8mWOqXlE3N2jXBg0oQ1acCOPncP7cGFhZyAxUQXr5yL9Rqv16MYEwT87ELc" TargetMode="External"/><Relationship Id="rId117" Type="http://schemas.openxmlformats.org/officeDocument/2006/relationships/hyperlink" Target="https://www.researchgate.net/profile/Deheng_Yang2/publication/320884604_An_Empirical_Study_on_the_Usage_of_Fault_Localization_in_Automated_Program_Repair/links/5c7d3ab492851c6950536bc7/An-Empirical-Study-on-the-Usage-of-Fault-Localization-in-Automated-Program-Repair.pdf" TargetMode="External"/><Relationship Id="rId238" Type="http://schemas.openxmlformats.org/officeDocument/2006/relationships/hyperlink" Target="https://ieeexplore.ieee.org/iel7/8663511/8665414/08665493.pdf?casa_token=NiThzEhRIfUAAAAA:fnO5XNo42BjLeGEtp9Q6OLOYeLlFPL5U6iKLsCkXbX2KZ8L5kt_e8mj7Iw4MhQDhAUP9t7JY" TargetMode="External"/><Relationship Id="rId116" Type="http://schemas.openxmlformats.org/officeDocument/2006/relationships/hyperlink" Target="https://ieeexplore.ieee.org/stamp/stamp.jsp?arnumber=7966871&amp;casa_token=r9sf2Ueno84AAAAA:lFR_Sc5TbxfqMVhyEtwqmjD5VCPlEsZS-JtPMoHRtSdcRTHNQ0Dk5uGQoxznUl9Zm-KvFYJyHA8" TargetMode="External"/><Relationship Id="rId237" Type="http://schemas.openxmlformats.org/officeDocument/2006/relationships/hyperlink" Target="https://ieeexplore.ieee.org/iel7/8725538/8730146/08730196.pdf?casa_token=2qL2SmuIPaQAAAAA:OutP4Z0VvWW4HJyJglQ2oSrZNK57wzXBWJwyVQVxYgBGQDdxFGQiF38pxU0O0vz8gCLiLysc" TargetMode="External"/><Relationship Id="rId115" Type="http://schemas.openxmlformats.org/officeDocument/2006/relationships/hyperlink" Target="http://etheses.whiterose.ac.uk/18466/7/ctimperley-phd-thesis.pdf" TargetMode="External"/><Relationship Id="rId236" Type="http://schemas.openxmlformats.org/officeDocument/2006/relationships/hyperlink" Target="https://dl.acm.org/doi/pdf/10.1145/3293882.3330558?casa_token=l762voSQHAEAAAAA:Z9JpU4riXYlAz0WFQmarDoZ-jKkBdOE0T_GRqJlzJVP1XxDNTKfbUJpvtxDxA0BqJ593qP0VyBYR" TargetMode="External"/><Relationship Id="rId119" Type="http://schemas.openxmlformats.org/officeDocument/2006/relationships/hyperlink" Target="https://arxiv.org/pdf/1710.11054.pdf" TargetMode="External"/><Relationship Id="rId110" Type="http://schemas.openxmlformats.org/officeDocument/2006/relationships/hyperlink" Target="https://ink.library.smu.edu.sg/cgi/viewcontent.cgi?article=4755&amp;context=sis_research" TargetMode="External"/><Relationship Id="rId231" Type="http://schemas.openxmlformats.org/officeDocument/2006/relationships/hyperlink" Target="https://ieeexplore.ieee.org/stamp/stamp.jsp?arnumber=8812131&amp;casa_token=XLw2U92mvHkAAAAA:BjQnn80pjs88uvHD_a1UO7BvJzRpHdk5SnaRllxWGEC_HCQ4Vo0kXVQna21eYnd0etUFjNAzFQI&amp;tag=1" TargetMode="External"/><Relationship Id="rId230" Type="http://schemas.openxmlformats.org/officeDocument/2006/relationships/hyperlink" Target="https://arxiv.org/pdf/1903.04583.pdf" TargetMode="External"/><Relationship Id="rId114" Type="http://schemas.openxmlformats.org/officeDocument/2006/relationships/hyperlink" Target="https://dl.acm.org/doi/pdf/10.1145/3135932.3135941?casa_token=OU5jx0RrFNoAAAAA:dBBolxPoZB2iloSpvVpW4cla7pRIttYDaTGYziUk1fK22NjAvKtO5fCLZteIUOkEcUNGpuE8m6S38Q" TargetMode="External"/><Relationship Id="rId235" Type="http://schemas.openxmlformats.org/officeDocument/2006/relationships/hyperlink" Target="https://www.sciencedirect.com/science/article/pii/S0164121219301384?casa_token=mNYYPQB0MTcAAAAA:IRE649nN9Ta-0crS3x-4drwZorjLIHws8ywAtoRUNLYPCMr9IBG9E-lKmGNPWTKBAJUvTy32dQ" TargetMode="External"/><Relationship Id="rId113" Type="http://schemas.openxmlformats.org/officeDocument/2006/relationships/hyperlink" Target="https://dl.acm.org/doi/pdf/10.1145/3106237.3121281" TargetMode="External"/><Relationship Id="rId234" Type="http://schemas.openxmlformats.org/officeDocument/2006/relationships/hyperlink" Target="https://arxiv.org/pdf/1907.06205" TargetMode="External"/><Relationship Id="rId112" Type="http://schemas.openxmlformats.org/officeDocument/2006/relationships/hyperlink" Target="https://dl.acm.org/doi/pdf/10.1145/3106237.3106274?casa_token=FuYGlelUxm4AAAAA:5paWQBYxmKKdUFfTjxLwEg921HOgHd6xpldY65-iLrZ9oKqgp_NZdht_2jQIA0NJMNjTtLkg8XpUIg" TargetMode="External"/><Relationship Id="rId233" Type="http://schemas.openxmlformats.org/officeDocument/2006/relationships/hyperlink" Target="https://arxiv.org/pdf/1906.08691" TargetMode="External"/><Relationship Id="rId111" Type="http://schemas.openxmlformats.org/officeDocument/2006/relationships/hyperlink" Target="https://dl.acm.org/doi/pdf/10.1145/2984043.2989222?casa_token=zC1OT8psVFUAAAAA:BHeg5r6uhrr-op2XbhVf7U6apwN1CAcQ_V2az4BVrx2EdNit_Z4NmphjX1CWR_EsWRond8T6ZCmP" TargetMode="External"/><Relationship Id="rId232" Type="http://schemas.openxmlformats.org/officeDocument/2006/relationships/hyperlink" Target="https://dl.acm.org/doi/pdf/10.1145/3338906.3338911?casa_token=0jQC-mkPlWoAAAAA:GNsis3O_NQjreBWJjGzXINru6Bfl9sw-R5U9XTVT62J88dvzfy65vnNJtcsUGp1rEP_VpIdOcdhUAQ" TargetMode="External"/><Relationship Id="rId206" Type="http://schemas.openxmlformats.org/officeDocument/2006/relationships/hyperlink" Target="https://discovery.ucl.ac.uk/id/eprint/10084761/1/SapFix-Automated-End-to-End-Repair-at-Scale-v2.pdf" TargetMode="External"/><Relationship Id="rId205" Type="http://schemas.openxmlformats.org/officeDocument/2006/relationships/hyperlink" Target="https://arxiv.org/pdf/1907.09282.pdf" TargetMode="External"/><Relationship Id="rId204" Type="http://schemas.openxmlformats.org/officeDocument/2006/relationships/hyperlink" Target="https://arxiv.org/pdf/1904.01754.pdf" TargetMode="External"/><Relationship Id="rId203" Type="http://schemas.openxmlformats.org/officeDocument/2006/relationships/hyperlink" Target="https://dl.acm.org/doi/pdf/10.1145/3319008.3319349?casa_token=nJuRObPnHXIAAAAA:ZfSOgBfrAr-uji-zuZFx8QEcdfqNCts9GEnnJVMt4xYbhD-syIBKYvB6iAVC4e66gnZYJLxK4nQ1WA" TargetMode="External"/><Relationship Id="rId209" Type="http://schemas.openxmlformats.org/officeDocument/2006/relationships/hyperlink" Target="https://dl.acm.org/doi/pdf/10.1145/3338906.3340455?casa_token=LkL0AhKdExoAAAAA:Qf-NUzNuXGvER4A9b5bLz5cyTBKZGyUt2LHGVl_yxXbCsDz2zcdJ7fsV8TUIpGFw_n55ZOivMeVteg" TargetMode="External"/><Relationship Id="rId208" Type="http://schemas.openxmlformats.org/officeDocument/2006/relationships/hyperlink" Target="https://dl.acm.org/doi/pdf/10.1145/3338906.3338935?casa_token=q_3HWzMFV78AAAAA:I77AnrNFR7F-7oUz1K_BfPd4-mfFYc4CelV0YVcgMEBXbmFkJYFAFXrupaktcH-U9_7xA0tbGzOdhg" TargetMode="External"/><Relationship Id="rId207" Type="http://schemas.openxmlformats.org/officeDocument/2006/relationships/hyperlink" Target="https://dl.acm.org/doi/pdf/10.1145/3338906.3338925?casa_token=D7FXoQLfO6YAAAAA:0p520Z49AFUL1QwA1Ix1Aq_18x1lfCnlLiW5_3d6wUDL6CDLrEO8MyiZrMafFOqr1nJysv_2lHm6wA" TargetMode="External"/><Relationship Id="rId202" Type="http://schemas.openxmlformats.org/officeDocument/2006/relationships/hyperlink" Target="https://arxiv.org/pdf/1812.07283.pdf" TargetMode="External"/><Relationship Id="rId201" Type="http://schemas.openxmlformats.org/officeDocument/2006/relationships/hyperlink" Target="https://ieeexplore.ieee.org/stamp/stamp.jsp?arnumber=8667991&amp;casa_token=vLyK4vovF-4AAAAA:vNAOXj4DpR7-m-8rcW33AWLccVOaF6kzpU6N7sDZIrmx-67XFQAgBsskCxgL4HfEl_SPqTU6JPc&amp;tag=1" TargetMode="External"/><Relationship Id="rId200" Type="http://schemas.openxmlformats.org/officeDocument/2006/relationships/hyperlink" Target="https://ieeexplore.ieee.org/stamp/stamp.jsp?arnumber=8823644&amp;casa_token=3qHsuE_-mKEAAAAA:C0NUiqKAuGRX9uw7GbWEA3Og1QJ960crA9AVmikbFQfHlpHrtvOZyoUWjfEljrs7wgWc67vbxOk&amp;tag=1"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4.0" topLeftCell="C5" activePane="bottomRight" state="frozen"/>
      <selection activeCell="C1" sqref="C1" pane="topRight"/>
      <selection activeCell="A5" sqref="A5" pane="bottomLeft"/>
      <selection activeCell="C5" sqref="C5" pane="bottomRight"/>
    </sheetView>
  </sheetViews>
  <sheetFormatPr customHeight="1" defaultColWidth="12.63" defaultRowHeight="15.75"/>
  <cols>
    <col customWidth="1" min="1" max="1" width="60.25"/>
    <col customWidth="1" min="2" max="2" width="17.25"/>
    <col customWidth="1" min="3" max="3" width="7.13"/>
    <col customWidth="1" min="4" max="5" width="17.0"/>
    <col customWidth="1" min="6" max="6" width="17.5"/>
    <col customWidth="1" min="7" max="8" width="14.5"/>
    <col customWidth="1" min="9" max="10" width="17.0"/>
    <col customWidth="1" min="14" max="14" width="12.13"/>
    <col customWidth="1" min="15" max="15" width="12.63"/>
    <col customWidth="1" min="19" max="19" width="14.75"/>
  </cols>
  <sheetData>
    <row r="1">
      <c r="A1" s="1" t="s">
        <v>0</v>
      </c>
      <c r="B1" s="1" t="s">
        <v>1</v>
      </c>
      <c r="C1" s="2"/>
      <c r="D1" s="2"/>
      <c r="E1" s="2"/>
      <c r="F1" s="2"/>
      <c r="G1" s="1"/>
      <c r="H1" s="1"/>
      <c r="I1" s="1"/>
      <c r="J1" s="1"/>
      <c r="K1" s="1"/>
      <c r="L1" s="1"/>
      <c r="M1" s="1"/>
      <c r="N1" s="1"/>
      <c r="O1" s="1"/>
      <c r="P1" s="1"/>
      <c r="Q1" s="1"/>
      <c r="R1" s="1"/>
      <c r="S1" s="1"/>
    </row>
    <row r="2">
      <c r="A2" s="2" t="s">
        <v>2</v>
      </c>
      <c r="B2" s="2" t="s">
        <v>3</v>
      </c>
      <c r="C2" s="2"/>
      <c r="D2" s="2"/>
      <c r="E2" s="2"/>
      <c r="F2" s="2"/>
      <c r="G2" s="1"/>
      <c r="H2" s="1"/>
      <c r="I2" s="1"/>
      <c r="J2" s="1"/>
      <c r="K2" s="1"/>
      <c r="L2" s="1"/>
      <c r="M2" s="1"/>
      <c r="N2" s="1"/>
      <c r="O2" s="1"/>
      <c r="P2" s="1"/>
      <c r="Q2" s="1"/>
      <c r="R2" s="1"/>
      <c r="S2" s="1"/>
    </row>
    <row r="3">
      <c r="A3" s="2" t="s">
        <v>4</v>
      </c>
      <c r="B3" s="2" t="s">
        <v>5</v>
      </c>
      <c r="C3" s="2"/>
      <c r="D3" s="2"/>
      <c r="E3" s="2"/>
      <c r="F3" s="2"/>
      <c r="G3" s="1"/>
      <c r="H3" s="1"/>
      <c r="I3" s="3"/>
      <c r="J3" s="3"/>
      <c r="K3" s="1"/>
      <c r="L3" s="1"/>
      <c r="M3" s="1"/>
      <c r="N3" s="1"/>
      <c r="O3" s="1"/>
      <c r="P3" s="1"/>
      <c r="Q3" s="1"/>
      <c r="R3" s="1"/>
      <c r="S3" s="1"/>
    </row>
    <row r="4">
      <c r="A4" s="1" t="s">
        <v>6</v>
      </c>
      <c r="B4" s="1" t="s">
        <v>7</v>
      </c>
      <c r="C4" s="1" t="s">
        <v>8</v>
      </c>
      <c r="D4" s="1" t="s">
        <v>9</v>
      </c>
      <c r="E4" s="1" t="s">
        <v>10</v>
      </c>
      <c r="F4" s="1" t="s">
        <v>11</v>
      </c>
      <c r="G4" s="1" t="s">
        <v>12</v>
      </c>
      <c r="H4" s="1" t="s">
        <v>13</v>
      </c>
      <c r="I4" s="1" t="s">
        <v>14</v>
      </c>
      <c r="J4" s="1" t="s">
        <v>15</v>
      </c>
      <c r="K4" s="1" t="s">
        <v>16</v>
      </c>
      <c r="L4" s="1" t="s">
        <v>17</v>
      </c>
      <c r="M4" s="1" t="s">
        <v>18</v>
      </c>
      <c r="N4" s="1" t="s">
        <v>19</v>
      </c>
      <c r="O4" s="1" t="s">
        <v>20</v>
      </c>
      <c r="P4" s="1" t="s">
        <v>21</v>
      </c>
      <c r="Q4" s="1" t="s">
        <v>22</v>
      </c>
      <c r="R4" s="1" t="s">
        <v>23</v>
      </c>
      <c r="S4" s="1" t="s">
        <v>24</v>
      </c>
    </row>
    <row r="5">
      <c r="A5" s="4" t="s">
        <v>25</v>
      </c>
      <c r="B5" s="5" t="s">
        <v>26</v>
      </c>
      <c r="C5" s="4">
        <v>2002.0</v>
      </c>
      <c r="D5" s="4" t="b">
        <v>1</v>
      </c>
      <c r="E5" s="4" t="b">
        <v>0</v>
      </c>
      <c r="F5" s="4" t="b">
        <v>0</v>
      </c>
      <c r="G5" s="4" t="b">
        <v>1</v>
      </c>
      <c r="H5" s="4" t="b">
        <v>0</v>
      </c>
      <c r="I5" s="4" t="b">
        <v>0</v>
      </c>
      <c r="J5" s="4" t="b">
        <v>0</v>
      </c>
      <c r="K5" s="3"/>
      <c r="L5" s="3"/>
      <c r="M5" s="4" t="b">
        <v>0</v>
      </c>
      <c r="N5" s="3"/>
      <c r="O5" s="3"/>
      <c r="P5" s="3"/>
      <c r="Q5" s="3"/>
      <c r="R5" s="4" t="b">
        <v>0</v>
      </c>
      <c r="S5" s="4" t="b">
        <v>1</v>
      </c>
    </row>
    <row r="6">
      <c r="A6" s="4" t="s">
        <v>27</v>
      </c>
      <c r="B6" s="5" t="s">
        <v>28</v>
      </c>
      <c r="C6" s="4">
        <v>2003.0</v>
      </c>
      <c r="D6" s="4" t="b">
        <v>1</v>
      </c>
      <c r="E6" s="4" t="b">
        <v>0</v>
      </c>
      <c r="F6" s="4" t="b">
        <v>0</v>
      </c>
      <c r="G6" s="4" t="b">
        <v>1</v>
      </c>
      <c r="H6" s="4" t="b">
        <v>0</v>
      </c>
      <c r="I6" s="4" t="b">
        <v>0</v>
      </c>
      <c r="J6" s="4" t="b">
        <v>0</v>
      </c>
      <c r="K6" s="3"/>
      <c r="L6" s="3"/>
      <c r="M6" s="4" t="b">
        <v>0</v>
      </c>
      <c r="N6" s="3"/>
      <c r="O6" s="3"/>
      <c r="P6" s="3"/>
      <c r="Q6" s="3"/>
      <c r="R6" s="4" t="b">
        <v>0</v>
      </c>
      <c r="S6" s="4" t="b">
        <v>0</v>
      </c>
    </row>
    <row r="7">
      <c r="A7" s="4" t="s">
        <v>29</v>
      </c>
      <c r="B7" s="5" t="s">
        <v>30</v>
      </c>
      <c r="C7" s="4">
        <v>2005.0</v>
      </c>
      <c r="D7" s="4" t="b">
        <v>1</v>
      </c>
      <c r="E7" s="4" t="b">
        <v>0</v>
      </c>
      <c r="F7" s="4" t="b">
        <v>0</v>
      </c>
      <c r="G7" s="4" t="b">
        <v>1</v>
      </c>
      <c r="H7" s="4" t="b">
        <v>0</v>
      </c>
      <c r="I7" s="4" t="b">
        <v>0</v>
      </c>
      <c r="J7" s="4" t="b">
        <v>0</v>
      </c>
      <c r="K7" s="4"/>
      <c r="L7" s="3"/>
      <c r="M7" s="4" t="b">
        <v>0</v>
      </c>
      <c r="N7" s="3"/>
      <c r="O7" s="3"/>
      <c r="P7" s="3"/>
      <c r="Q7" s="3"/>
      <c r="R7" s="4" t="b">
        <v>0</v>
      </c>
      <c r="S7" s="4" t="b">
        <v>0</v>
      </c>
    </row>
    <row r="8">
      <c r="A8" s="4" t="s">
        <v>31</v>
      </c>
      <c r="B8" s="5" t="s">
        <v>32</v>
      </c>
      <c r="C8" s="4">
        <v>2005.0</v>
      </c>
      <c r="D8" s="4" t="b">
        <v>0</v>
      </c>
      <c r="E8" s="4" t="b">
        <v>0</v>
      </c>
      <c r="F8" s="4" t="b">
        <v>0</v>
      </c>
      <c r="G8" s="4" t="b">
        <v>0</v>
      </c>
      <c r="H8" s="4" t="b">
        <v>0</v>
      </c>
      <c r="I8" s="4" t="b">
        <v>0</v>
      </c>
      <c r="J8" s="4" t="b">
        <v>0</v>
      </c>
      <c r="K8" s="4"/>
      <c r="L8" s="3"/>
      <c r="M8" s="4" t="b">
        <v>0</v>
      </c>
      <c r="N8" s="3"/>
      <c r="O8" s="3"/>
      <c r="P8" s="3"/>
      <c r="Q8" s="3"/>
      <c r="R8" s="4" t="b">
        <v>0</v>
      </c>
      <c r="S8" s="4" t="b">
        <v>0</v>
      </c>
    </row>
    <row r="9">
      <c r="A9" s="4" t="s">
        <v>33</v>
      </c>
      <c r="B9" s="5" t="s">
        <v>34</v>
      </c>
      <c r="C9" s="4">
        <v>2006.0</v>
      </c>
      <c r="D9" s="4" t="b">
        <v>0</v>
      </c>
      <c r="E9" s="4" t="b">
        <v>0</v>
      </c>
      <c r="F9" s="4" t="b">
        <v>1</v>
      </c>
      <c r="G9" s="4" t="b">
        <v>0</v>
      </c>
      <c r="H9" s="4" t="b">
        <v>0</v>
      </c>
      <c r="I9" s="4" t="b">
        <v>0</v>
      </c>
      <c r="J9" s="4" t="b">
        <v>0</v>
      </c>
      <c r="K9" s="4"/>
      <c r="L9" s="4"/>
      <c r="M9" s="4" t="b">
        <v>0</v>
      </c>
      <c r="N9" s="4"/>
      <c r="O9" s="4"/>
      <c r="P9" s="4"/>
      <c r="Q9" s="4"/>
      <c r="R9" s="4" t="b">
        <v>0</v>
      </c>
      <c r="S9" s="4" t="b">
        <v>0</v>
      </c>
    </row>
    <row r="10">
      <c r="A10" s="4" t="s">
        <v>35</v>
      </c>
      <c r="B10" s="5" t="s">
        <v>32</v>
      </c>
      <c r="C10" s="4">
        <v>2006.0</v>
      </c>
      <c r="D10" s="4" t="b">
        <v>1</v>
      </c>
      <c r="E10" s="4" t="b">
        <v>0</v>
      </c>
      <c r="F10" s="4" t="b">
        <v>0</v>
      </c>
      <c r="G10" s="4" t="b">
        <v>1</v>
      </c>
      <c r="H10" s="4" t="b">
        <v>0</v>
      </c>
      <c r="I10" s="4" t="b">
        <v>1</v>
      </c>
      <c r="J10" s="4" t="b">
        <v>0</v>
      </c>
      <c r="K10" s="4" t="s">
        <v>36</v>
      </c>
      <c r="L10" s="4" t="s">
        <v>37</v>
      </c>
      <c r="M10" s="4" t="b">
        <v>0</v>
      </c>
      <c r="N10" s="3"/>
      <c r="O10" s="3"/>
      <c r="P10" s="3"/>
      <c r="Q10" s="3"/>
      <c r="R10" s="4" t="b">
        <v>1</v>
      </c>
      <c r="S10" s="4" t="b">
        <v>0</v>
      </c>
    </row>
    <row r="11">
      <c r="A11" s="4" t="s">
        <v>38</v>
      </c>
      <c r="B11" s="5" t="s">
        <v>39</v>
      </c>
      <c r="C11" s="4">
        <v>2006.0</v>
      </c>
      <c r="D11" s="4" t="b">
        <v>1</v>
      </c>
      <c r="E11" s="4" t="b">
        <v>0</v>
      </c>
      <c r="F11" s="4" t="b">
        <v>0</v>
      </c>
      <c r="G11" s="4" t="b">
        <v>1</v>
      </c>
      <c r="H11" s="4" t="b">
        <v>0</v>
      </c>
      <c r="I11" s="4" t="b">
        <v>0</v>
      </c>
      <c r="J11" s="4" t="b">
        <v>0</v>
      </c>
      <c r="K11" s="4"/>
      <c r="L11" s="3"/>
      <c r="M11" s="4" t="b">
        <v>1</v>
      </c>
      <c r="N11" s="4">
        <v>12.0</v>
      </c>
      <c r="O11" s="4" t="s">
        <v>40</v>
      </c>
      <c r="P11" s="4" t="s">
        <v>41</v>
      </c>
      <c r="Q11" s="4" t="s">
        <v>42</v>
      </c>
      <c r="R11" s="4" t="b">
        <v>0</v>
      </c>
      <c r="S11" s="4" t="b">
        <v>0</v>
      </c>
    </row>
    <row r="12">
      <c r="A12" s="4" t="s">
        <v>43</v>
      </c>
      <c r="B12" s="5" t="s">
        <v>44</v>
      </c>
      <c r="C12" s="4">
        <v>2006.0</v>
      </c>
      <c r="D12" s="4" t="b">
        <v>1</v>
      </c>
      <c r="E12" s="4" t="b">
        <v>0</v>
      </c>
      <c r="F12" s="4" t="b">
        <v>0</v>
      </c>
      <c r="G12" s="4" t="b">
        <v>1</v>
      </c>
      <c r="H12" s="4" t="b">
        <v>1</v>
      </c>
      <c r="I12" s="4" t="b">
        <v>0</v>
      </c>
      <c r="J12" s="4" t="b">
        <v>0</v>
      </c>
      <c r="K12" s="4"/>
      <c r="L12" s="3"/>
      <c r="M12" s="4" t="b">
        <v>0</v>
      </c>
      <c r="N12" s="3"/>
      <c r="O12" s="3"/>
      <c r="P12" s="3"/>
      <c r="Q12" s="3"/>
      <c r="R12" s="4" t="b">
        <v>0</v>
      </c>
      <c r="S12" s="4" t="b">
        <v>0</v>
      </c>
    </row>
    <row r="13">
      <c r="A13" s="4" t="s">
        <v>45</v>
      </c>
      <c r="B13" s="6" t="s">
        <v>46</v>
      </c>
      <c r="C13" s="4">
        <v>2007.0</v>
      </c>
      <c r="D13" s="4" t="b">
        <v>1</v>
      </c>
      <c r="E13" s="4" t="b">
        <v>0</v>
      </c>
      <c r="F13" s="4" t="b">
        <v>0</v>
      </c>
      <c r="G13" s="4" t="b">
        <v>0</v>
      </c>
      <c r="H13" s="4" t="b">
        <v>1</v>
      </c>
      <c r="I13" s="4" t="b">
        <v>0</v>
      </c>
      <c r="J13" s="4" t="b">
        <v>0</v>
      </c>
      <c r="K13" s="3"/>
      <c r="L13" s="3"/>
      <c r="M13" s="4" t="b">
        <v>0</v>
      </c>
      <c r="N13" s="3"/>
      <c r="O13" s="3"/>
      <c r="P13" s="3"/>
      <c r="Q13" s="3"/>
      <c r="R13" s="4" t="b">
        <v>0</v>
      </c>
      <c r="S13" s="4" t="b">
        <v>0</v>
      </c>
    </row>
    <row r="14">
      <c r="A14" s="4" t="s">
        <v>47</v>
      </c>
      <c r="B14" s="5" t="s">
        <v>48</v>
      </c>
      <c r="C14" s="4">
        <v>2007.0</v>
      </c>
      <c r="D14" s="4" t="b">
        <v>1</v>
      </c>
      <c r="E14" s="4" t="b">
        <v>0</v>
      </c>
      <c r="F14" s="4" t="b">
        <v>0</v>
      </c>
      <c r="G14" s="4" t="b">
        <v>1</v>
      </c>
      <c r="H14" s="4" t="b">
        <v>0</v>
      </c>
      <c r="I14" s="4" t="b">
        <v>1</v>
      </c>
      <c r="J14" s="4" t="b">
        <v>0</v>
      </c>
      <c r="K14" s="4" t="s">
        <v>49</v>
      </c>
      <c r="L14" s="4" t="s">
        <v>50</v>
      </c>
      <c r="M14" s="4" t="b">
        <v>0</v>
      </c>
      <c r="N14" s="4"/>
      <c r="O14" s="4"/>
      <c r="P14" s="4"/>
      <c r="Q14" s="4"/>
      <c r="R14" s="4" t="b">
        <v>0</v>
      </c>
      <c r="S14" s="4" t="b">
        <v>0</v>
      </c>
    </row>
    <row r="15">
      <c r="A15" s="4" t="s">
        <v>51</v>
      </c>
      <c r="B15" s="5" t="s">
        <v>52</v>
      </c>
      <c r="C15" s="4">
        <v>2008.0</v>
      </c>
      <c r="D15" s="4" t="b">
        <v>0</v>
      </c>
      <c r="E15" s="4" t="b">
        <v>0</v>
      </c>
      <c r="F15" s="4" t="b">
        <v>1</v>
      </c>
      <c r="G15" s="4" t="b">
        <v>0</v>
      </c>
      <c r="H15" s="4" t="b">
        <v>0</v>
      </c>
      <c r="I15" s="4" t="b">
        <v>0</v>
      </c>
      <c r="J15" s="4" t="b">
        <v>0</v>
      </c>
      <c r="K15" s="4"/>
      <c r="L15" s="4"/>
      <c r="M15" s="4" t="b">
        <v>0</v>
      </c>
      <c r="N15" s="4"/>
      <c r="O15" s="4"/>
      <c r="P15" s="4"/>
      <c r="Q15" s="4"/>
      <c r="R15" s="4" t="b">
        <v>0</v>
      </c>
      <c r="S15" s="4" t="b">
        <v>0</v>
      </c>
    </row>
    <row r="16">
      <c r="A16" s="4" t="s">
        <v>53</v>
      </c>
      <c r="B16" s="5" t="s">
        <v>54</v>
      </c>
      <c r="C16" s="4">
        <v>2008.0</v>
      </c>
      <c r="D16" s="4" t="b">
        <v>1</v>
      </c>
      <c r="E16" s="4" t="b">
        <v>0</v>
      </c>
      <c r="F16" s="4" t="b">
        <v>0</v>
      </c>
      <c r="G16" s="4" t="b">
        <v>1</v>
      </c>
      <c r="H16" s="4" t="b">
        <v>0</v>
      </c>
      <c r="I16" s="4" t="b">
        <v>0</v>
      </c>
      <c r="J16" s="4" t="b">
        <v>0</v>
      </c>
      <c r="K16" s="3"/>
      <c r="L16" s="3"/>
      <c r="M16" s="4" t="b">
        <v>0</v>
      </c>
      <c r="N16" s="3"/>
      <c r="O16" s="3"/>
      <c r="P16" s="3"/>
      <c r="Q16" s="3"/>
      <c r="R16" s="4" t="b">
        <v>0</v>
      </c>
      <c r="S16" s="4" t="b">
        <v>0</v>
      </c>
    </row>
    <row r="17">
      <c r="A17" s="4" t="s">
        <v>55</v>
      </c>
      <c r="B17" s="5" t="s">
        <v>56</v>
      </c>
      <c r="C17" s="4">
        <v>2008.0</v>
      </c>
      <c r="D17" s="4" t="b">
        <v>1</v>
      </c>
      <c r="E17" s="4" t="b">
        <v>0</v>
      </c>
      <c r="F17" s="4" t="b">
        <v>0</v>
      </c>
      <c r="G17" s="4" t="b">
        <v>1</v>
      </c>
      <c r="H17" s="4" t="b">
        <v>0</v>
      </c>
      <c r="I17" s="4" t="b">
        <v>0</v>
      </c>
      <c r="J17" s="4" t="b">
        <v>0</v>
      </c>
      <c r="K17" s="3"/>
      <c r="L17" s="3"/>
      <c r="M17" s="4" t="b">
        <v>0</v>
      </c>
      <c r="N17" s="3"/>
      <c r="O17" s="3"/>
      <c r="P17" s="3"/>
      <c r="Q17" s="3"/>
      <c r="R17" s="4" t="b">
        <v>0</v>
      </c>
      <c r="S17" s="4" t="b">
        <v>0</v>
      </c>
    </row>
    <row r="18">
      <c r="A18" s="4" t="s">
        <v>57</v>
      </c>
      <c r="B18" s="5" t="s">
        <v>58</v>
      </c>
      <c r="C18" s="4">
        <v>2008.0</v>
      </c>
      <c r="D18" s="4" t="b">
        <v>1</v>
      </c>
      <c r="E18" s="4" t="b">
        <v>0</v>
      </c>
      <c r="F18" s="4" t="b">
        <v>0</v>
      </c>
      <c r="G18" s="4" t="b">
        <v>1</v>
      </c>
      <c r="H18" s="4" t="b">
        <v>0</v>
      </c>
      <c r="I18" s="4" t="b">
        <v>0</v>
      </c>
      <c r="J18" s="4" t="b">
        <v>0</v>
      </c>
      <c r="K18" s="3"/>
      <c r="L18" s="3"/>
      <c r="M18" s="4" t="b">
        <v>0</v>
      </c>
      <c r="N18" s="3"/>
      <c r="O18" s="3"/>
      <c r="P18" s="3"/>
      <c r="Q18" s="3"/>
      <c r="R18" s="4" t="b">
        <v>0</v>
      </c>
      <c r="S18" s="4" t="b">
        <v>0</v>
      </c>
    </row>
    <row r="19">
      <c r="A19" s="4" t="s">
        <v>59</v>
      </c>
      <c r="B19" s="5" t="s">
        <v>60</v>
      </c>
      <c r="C19" s="4">
        <v>2009.0</v>
      </c>
      <c r="D19" s="4" t="b">
        <v>0</v>
      </c>
      <c r="E19" s="4" t="b">
        <v>1</v>
      </c>
      <c r="F19" s="4" t="b">
        <v>0</v>
      </c>
      <c r="G19" s="4" t="b">
        <v>0</v>
      </c>
      <c r="H19" s="4" t="b">
        <v>0</v>
      </c>
      <c r="I19" s="4" t="b">
        <v>0</v>
      </c>
      <c r="J19" s="4" t="b">
        <v>0</v>
      </c>
      <c r="K19" s="4"/>
      <c r="L19" s="4"/>
      <c r="M19" s="4" t="b">
        <v>0</v>
      </c>
      <c r="N19" s="4"/>
      <c r="O19" s="4"/>
      <c r="P19" s="4"/>
      <c r="Q19" s="4"/>
      <c r="R19" s="4" t="b">
        <v>0</v>
      </c>
      <c r="S19" s="4" t="b">
        <v>0</v>
      </c>
    </row>
    <row r="20">
      <c r="A20" s="4" t="s">
        <v>61</v>
      </c>
      <c r="B20" s="5" t="s">
        <v>62</v>
      </c>
      <c r="C20" s="4">
        <v>2009.0</v>
      </c>
      <c r="D20" s="4" t="b">
        <v>1</v>
      </c>
      <c r="E20" s="4" t="b">
        <v>0</v>
      </c>
      <c r="F20" s="4" t="b">
        <v>0</v>
      </c>
      <c r="G20" s="4" t="b">
        <v>0</v>
      </c>
      <c r="H20" s="4" t="b">
        <v>1</v>
      </c>
      <c r="I20" s="4" t="b">
        <v>0</v>
      </c>
      <c r="J20" s="4" t="b">
        <v>0</v>
      </c>
      <c r="K20" s="3"/>
      <c r="L20" s="3"/>
      <c r="M20" s="4" t="b">
        <v>0</v>
      </c>
      <c r="N20" s="3"/>
      <c r="O20" s="3"/>
      <c r="P20" s="3"/>
      <c r="Q20" s="3"/>
      <c r="R20" s="4" t="b">
        <v>0</v>
      </c>
      <c r="S20" s="4" t="b">
        <v>0</v>
      </c>
    </row>
    <row r="21">
      <c r="A21" s="4" t="s">
        <v>63</v>
      </c>
      <c r="B21" s="5" t="s">
        <v>64</v>
      </c>
      <c r="C21" s="4">
        <v>2009.0</v>
      </c>
      <c r="D21" s="4" t="b">
        <v>1</v>
      </c>
      <c r="E21" s="4" t="b">
        <v>0</v>
      </c>
      <c r="F21" s="4" t="b">
        <v>0</v>
      </c>
      <c r="G21" s="4" t="b">
        <v>1</v>
      </c>
      <c r="H21" s="4" t="b">
        <v>0</v>
      </c>
      <c r="I21" s="4" t="b">
        <v>0</v>
      </c>
      <c r="J21" s="4" t="b">
        <v>0</v>
      </c>
      <c r="K21" s="3"/>
      <c r="L21" s="3"/>
      <c r="M21" s="4" t="b">
        <v>0</v>
      </c>
      <c r="N21" s="3"/>
      <c r="O21" s="3"/>
      <c r="P21" s="3"/>
      <c r="Q21" s="3"/>
      <c r="R21" s="4" t="b">
        <v>0</v>
      </c>
      <c r="S21" s="4" t="b">
        <v>0</v>
      </c>
    </row>
    <row r="22">
      <c r="A22" s="4" t="s">
        <v>65</v>
      </c>
      <c r="B22" s="5" t="s">
        <v>66</v>
      </c>
      <c r="C22" s="4">
        <v>2009.0</v>
      </c>
      <c r="D22" s="4" t="b">
        <v>1</v>
      </c>
      <c r="E22" s="4" t="b">
        <v>0</v>
      </c>
      <c r="F22" s="4" t="b">
        <v>0</v>
      </c>
      <c r="G22" s="4" t="b">
        <v>1</v>
      </c>
      <c r="H22" s="4" t="b">
        <v>1</v>
      </c>
      <c r="I22" s="4" t="b">
        <v>0</v>
      </c>
      <c r="J22" s="4" t="b">
        <v>0</v>
      </c>
      <c r="K22" s="3"/>
      <c r="L22" s="3"/>
      <c r="M22" s="4" t="b">
        <v>1</v>
      </c>
      <c r="N22" s="4">
        <v>18.0</v>
      </c>
      <c r="O22" s="4" t="s">
        <v>67</v>
      </c>
      <c r="P22" s="4" t="s">
        <v>68</v>
      </c>
      <c r="Q22" s="4" t="s">
        <v>69</v>
      </c>
      <c r="R22" s="4" t="b">
        <v>0</v>
      </c>
      <c r="S22" s="4" t="b">
        <v>0</v>
      </c>
    </row>
    <row r="23">
      <c r="A23" s="4" t="s">
        <v>70</v>
      </c>
      <c r="B23" s="6" t="s">
        <v>71</v>
      </c>
      <c r="C23" s="4">
        <v>2009.0</v>
      </c>
      <c r="D23" s="4" t="b">
        <v>1</v>
      </c>
      <c r="E23" s="4" t="b">
        <v>0</v>
      </c>
      <c r="F23" s="4" t="b">
        <v>0</v>
      </c>
      <c r="G23" s="4" t="b">
        <v>1</v>
      </c>
      <c r="H23" s="4" t="b">
        <v>0</v>
      </c>
      <c r="I23" s="4" t="b">
        <v>0</v>
      </c>
      <c r="J23" s="4" t="b">
        <v>0</v>
      </c>
      <c r="K23" s="3"/>
      <c r="L23" s="3"/>
      <c r="M23" s="4" t="b">
        <v>0</v>
      </c>
      <c r="N23" s="3"/>
      <c r="O23" s="3"/>
      <c r="P23" s="3"/>
      <c r="Q23" s="3"/>
      <c r="R23" s="4" t="b">
        <v>0</v>
      </c>
      <c r="S23" s="4" t="b">
        <v>0</v>
      </c>
    </row>
    <row r="24">
      <c r="A24" s="4" t="s">
        <v>72</v>
      </c>
      <c r="B24" s="6" t="s">
        <v>73</v>
      </c>
      <c r="C24" s="4">
        <v>2009.0</v>
      </c>
      <c r="D24" s="4" t="b">
        <v>1</v>
      </c>
      <c r="E24" s="4" t="b">
        <v>0</v>
      </c>
      <c r="F24" s="4" t="b">
        <v>0</v>
      </c>
      <c r="G24" s="4" t="b">
        <v>1</v>
      </c>
      <c r="H24" s="4" t="b">
        <v>0</v>
      </c>
      <c r="I24" s="4" t="b">
        <v>0</v>
      </c>
      <c r="J24" s="4" t="b">
        <v>0</v>
      </c>
      <c r="K24" s="3"/>
      <c r="L24" s="3"/>
      <c r="M24" s="4" t="b">
        <v>0</v>
      </c>
      <c r="N24" s="3"/>
      <c r="O24" s="3"/>
      <c r="P24" s="3"/>
      <c r="Q24" s="3"/>
      <c r="R24" s="4" t="b">
        <v>0</v>
      </c>
      <c r="S24" s="4" t="b">
        <v>0</v>
      </c>
    </row>
    <row r="25">
      <c r="A25" s="4" t="s">
        <v>74</v>
      </c>
      <c r="B25" s="6" t="s">
        <v>75</v>
      </c>
      <c r="C25" s="4">
        <v>2009.0</v>
      </c>
      <c r="D25" s="4" t="b">
        <v>0</v>
      </c>
      <c r="E25" s="4" t="b">
        <v>0</v>
      </c>
      <c r="F25" s="4" t="b">
        <v>0</v>
      </c>
      <c r="G25" s="4" t="b">
        <v>0</v>
      </c>
      <c r="H25" s="4" t="b">
        <v>0</v>
      </c>
      <c r="I25" s="4" t="b">
        <v>0</v>
      </c>
      <c r="J25" s="4" t="b">
        <v>0</v>
      </c>
      <c r="K25" s="3"/>
      <c r="L25" s="3"/>
      <c r="M25" s="4" t="b">
        <v>0</v>
      </c>
      <c r="N25" s="3"/>
      <c r="O25" s="3"/>
      <c r="P25" s="3"/>
      <c r="Q25" s="3"/>
      <c r="R25" s="4" t="b">
        <v>0</v>
      </c>
      <c r="S25" s="4" t="b">
        <v>0</v>
      </c>
    </row>
    <row r="26">
      <c r="A26" s="4" t="s">
        <v>76</v>
      </c>
      <c r="B26" s="6" t="s">
        <v>77</v>
      </c>
      <c r="C26" s="4">
        <v>2009.0</v>
      </c>
      <c r="D26" s="4" t="b">
        <v>1</v>
      </c>
      <c r="E26" s="4" t="b">
        <v>0</v>
      </c>
      <c r="F26" s="4" t="b">
        <v>0</v>
      </c>
      <c r="G26" s="4" t="b">
        <v>1</v>
      </c>
      <c r="H26" s="4" t="b">
        <v>0</v>
      </c>
      <c r="I26" s="4" t="b">
        <v>1</v>
      </c>
      <c r="J26" s="4" t="b">
        <v>0</v>
      </c>
      <c r="K26" s="4" t="s">
        <v>78</v>
      </c>
      <c r="L26" s="4" t="s">
        <v>79</v>
      </c>
      <c r="M26" s="4" t="b">
        <v>0</v>
      </c>
      <c r="N26" s="3"/>
      <c r="O26" s="3"/>
      <c r="P26" s="3"/>
      <c r="Q26" s="3"/>
      <c r="R26" s="4" t="b">
        <v>0</v>
      </c>
      <c r="S26" s="4" t="b">
        <v>1</v>
      </c>
    </row>
    <row r="27">
      <c r="A27" s="4" t="s">
        <v>80</v>
      </c>
      <c r="B27" s="5" t="s">
        <v>81</v>
      </c>
      <c r="C27" s="4">
        <v>2010.0</v>
      </c>
      <c r="D27" s="4" t="b">
        <v>1</v>
      </c>
      <c r="E27" s="4" t="b">
        <v>0</v>
      </c>
      <c r="F27" s="4" t="b">
        <v>0</v>
      </c>
      <c r="G27" s="4" t="b">
        <v>1</v>
      </c>
      <c r="H27" s="4" t="b">
        <v>0</v>
      </c>
      <c r="I27" s="4" t="b">
        <v>0</v>
      </c>
      <c r="J27" s="4" t="b">
        <v>0</v>
      </c>
      <c r="K27" s="3"/>
      <c r="L27" s="3"/>
      <c r="M27" s="4" t="b">
        <v>0</v>
      </c>
      <c r="N27" s="3"/>
      <c r="O27" s="3"/>
      <c r="P27" s="3"/>
      <c r="Q27" s="3"/>
      <c r="R27" s="4" t="b">
        <v>0</v>
      </c>
      <c r="S27" s="4" t="b">
        <v>0</v>
      </c>
    </row>
    <row r="28">
      <c r="A28" s="4" t="s">
        <v>82</v>
      </c>
      <c r="B28" s="5" t="s">
        <v>83</v>
      </c>
      <c r="C28" s="4">
        <v>2010.0</v>
      </c>
      <c r="D28" s="4" t="b">
        <v>1</v>
      </c>
      <c r="E28" s="4" t="b">
        <v>0</v>
      </c>
      <c r="F28" s="4" t="b">
        <v>0</v>
      </c>
      <c r="G28" s="4" t="b">
        <v>1</v>
      </c>
      <c r="H28" s="4" t="b">
        <v>1</v>
      </c>
      <c r="I28" s="4" t="b">
        <v>0</v>
      </c>
      <c r="J28" s="4" t="b">
        <v>0</v>
      </c>
      <c r="K28" s="3"/>
      <c r="L28" s="3"/>
      <c r="M28" s="4" t="b">
        <v>0</v>
      </c>
      <c r="N28" s="3"/>
      <c r="O28" s="3"/>
      <c r="P28" s="3"/>
      <c r="Q28" s="3"/>
      <c r="R28" s="4" t="b">
        <v>0</v>
      </c>
      <c r="S28" s="4" t="b">
        <v>1</v>
      </c>
    </row>
    <row r="29">
      <c r="A29" s="4" t="s">
        <v>84</v>
      </c>
      <c r="B29" s="5" t="s">
        <v>85</v>
      </c>
      <c r="C29" s="4">
        <v>2010.0</v>
      </c>
      <c r="D29" s="4" t="b">
        <v>1</v>
      </c>
      <c r="E29" s="4" t="b">
        <v>0</v>
      </c>
      <c r="F29" s="4" t="b">
        <v>0</v>
      </c>
      <c r="G29" s="4" t="b">
        <v>1</v>
      </c>
      <c r="H29" s="4" t="b">
        <v>0</v>
      </c>
      <c r="I29" s="4" t="b">
        <v>0</v>
      </c>
      <c r="J29" s="4" t="b">
        <v>0</v>
      </c>
      <c r="K29" s="3"/>
      <c r="L29" s="3"/>
      <c r="M29" s="4" t="b">
        <v>0</v>
      </c>
      <c r="N29" s="3"/>
      <c r="O29" s="3"/>
      <c r="P29" s="3"/>
      <c r="Q29" s="3"/>
      <c r="R29" s="4" t="b">
        <v>0</v>
      </c>
      <c r="S29" s="4" t="b">
        <v>0</v>
      </c>
    </row>
    <row r="30">
      <c r="A30" s="4" t="s">
        <v>86</v>
      </c>
      <c r="B30" s="5" t="s">
        <v>87</v>
      </c>
      <c r="C30" s="4">
        <v>2010.0</v>
      </c>
      <c r="D30" s="4" t="b">
        <v>1</v>
      </c>
      <c r="E30" s="4" t="b">
        <v>0</v>
      </c>
      <c r="F30" s="4" t="b">
        <v>0</v>
      </c>
      <c r="G30" s="4" t="b">
        <v>0</v>
      </c>
      <c r="H30" s="4" t="b">
        <v>1</v>
      </c>
      <c r="I30" s="4" t="b">
        <v>0</v>
      </c>
      <c r="J30" s="4" t="b">
        <v>0</v>
      </c>
      <c r="K30" s="3"/>
      <c r="L30" s="3"/>
      <c r="M30" s="4" t="b">
        <v>0</v>
      </c>
      <c r="N30" s="3"/>
      <c r="O30" s="3"/>
      <c r="P30" s="3"/>
      <c r="Q30" s="3"/>
      <c r="R30" s="4" t="b">
        <v>0</v>
      </c>
      <c r="S30" s="4" t="b">
        <v>0</v>
      </c>
    </row>
    <row r="31">
      <c r="A31" s="4" t="s">
        <v>88</v>
      </c>
      <c r="B31" s="4" t="s">
        <v>89</v>
      </c>
      <c r="C31" s="4">
        <v>2010.0</v>
      </c>
      <c r="D31" s="4" t="b">
        <v>0</v>
      </c>
      <c r="E31" s="4" t="b">
        <v>1</v>
      </c>
      <c r="F31" s="4" t="b">
        <v>0</v>
      </c>
      <c r="G31" s="4" t="b">
        <v>0</v>
      </c>
      <c r="H31" s="4" t="b">
        <v>0</v>
      </c>
      <c r="I31" s="4" t="b">
        <v>0</v>
      </c>
      <c r="J31" s="4" t="b">
        <v>0</v>
      </c>
      <c r="K31" s="3"/>
      <c r="L31" s="3"/>
      <c r="M31" s="4" t="b">
        <v>0</v>
      </c>
      <c r="N31" s="3"/>
      <c r="O31" s="3"/>
      <c r="P31" s="3"/>
      <c r="Q31" s="3"/>
      <c r="R31" s="4" t="b">
        <v>0</v>
      </c>
      <c r="S31" s="4" t="b">
        <v>0</v>
      </c>
    </row>
    <row r="32">
      <c r="A32" s="4" t="s">
        <v>90</v>
      </c>
      <c r="B32" s="6" t="s">
        <v>91</v>
      </c>
      <c r="C32" s="4">
        <v>2010.0</v>
      </c>
      <c r="D32" s="4" t="b">
        <v>1</v>
      </c>
      <c r="E32" s="4" t="b">
        <v>0</v>
      </c>
      <c r="F32" s="4" t="b">
        <v>0</v>
      </c>
      <c r="G32" s="4" t="b">
        <v>1</v>
      </c>
      <c r="H32" s="4" t="b">
        <v>0</v>
      </c>
      <c r="I32" s="4" t="b">
        <v>0</v>
      </c>
      <c r="J32" s="4" t="b">
        <v>0</v>
      </c>
      <c r="K32" s="3"/>
      <c r="L32" s="3"/>
      <c r="M32" s="4" t="b">
        <v>0</v>
      </c>
      <c r="N32" s="3"/>
      <c r="O32" s="3"/>
      <c r="P32" s="3"/>
      <c r="Q32" s="3"/>
      <c r="R32" s="4" t="b">
        <v>0</v>
      </c>
      <c r="S32" s="4" t="b">
        <v>0</v>
      </c>
    </row>
    <row r="33">
      <c r="A33" s="4" t="s">
        <v>92</v>
      </c>
      <c r="B33" s="7" t="s">
        <v>93</v>
      </c>
      <c r="C33" s="4">
        <v>2010.0</v>
      </c>
      <c r="D33" s="4" t="b">
        <v>1</v>
      </c>
      <c r="E33" s="4" t="b">
        <v>0</v>
      </c>
      <c r="F33" s="4" t="b">
        <v>0</v>
      </c>
      <c r="G33" s="4" t="b">
        <v>1</v>
      </c>
      <c r="H33" s="4" t="b">
        <v>0</v>
      </c>
      <c r="I33" s="4" t="b">
        <v>0</v>
      </c>
      <c r="J33" s="4" t="b">
        <v>0</v>
      </c>
      <c r="K33" s="3"/>
      <c r="L33" s="3"/>
      <c r="M33" s="4" t="b">
        <v>0</v>
      </c>
      <c r="N33" s="3"/>
      <c r="O33" s="3"/>
      <c r="P33" s="3"/>
      <c r="Q33" s="3"/>
      <c r="R33" s="4" t="b">
        <v>0</v>
      </c>
      <c r="S33" s="4" t="b">
        <v>0</v>
      </c>
    </row>
    <row r="34">
      <c r="A34" s="4" t="s">
        <v>94</v>
      </c>
      <c r="B34" s="6" t="s">
        <v>95</v>
      </c>
      <c r="C34" s="4">
        <v>2010.0</v>
      </c>
      <c r="D34" s="4" t="b">
        <v>1</v>
      </c>
      <c r="E34" s="4" t="b">
        <v>0</v>
      </c>
      <c r="F34" s="4" t="b">
        <v>0</v>
      </c>
      <c r="G34" s="4" t="b">
        <v>1</v>
      </c>
      <c r="H34" s="4" t="b">
        <v>0</v>
      </c>
      <c r="I34" s="4" t="b">
        <v>1</v>
      </c>
      <c r="J34" s="4" t="b">
        <v>0</v>
      </c>
      <c r="K34" s="4" t="s">
        <v>96</v>
      </c>
      <c r="L34" s="4" t="s">
        <v>97</v>
      </c>
      <c r="M34" s="4" t="b">
        <v>0</v>
      </c>
      <c r="N34" s="3"/>
      <c r="O34" s="3"/>
      <c r="P34" s="3"/>
      <c r="Q34" s="3"/>
      <c r="R34" s="4" t="b">
        <v>0</v>
      </c>
      <c r="S34" s="4" t="b">
        <v>0</v>
      </c>
    </row>
    <row r="35">
      <c r="A35" s="4" t="s">
        <v>98</v>
      </c>
      <c r="B35" s="5" t="s">
        <v>99</v>
      </c>
      <c r="C35" s="4">
        <v>2011.0</v>
      </c>
      <c r="D35" s="4" t="b">
        <v>1</v>
      </c>
      <c r="E35" s="4" t="b">
        <v>0</v>
      </c>
      <c r="F35" s="4" t="b">
        <v>0</v>
      </c>
      <c r="G35" s="4" t="b">
        <v>0</v>
      </c>
      <c r="H35" s="4" t="b">
        <v>1</v>
      </c>
      <c r="I35" s="4" t="b">
        <v>1</v>
      </c>
      <c r="J35" s="4" t="b">
        <v>0</v>
      </c>
      <c r="K35" s="4" t="s">
        <v>100</v>
      </c>
      <c r="L35" s="4" t="s">
        <v>101</v>
      </c>
      <c r="M35" s="4" t="b">
        <v>0</v>
      </c>
      <c r="N35" s="3"/>
      <c r="O35" s="3"/>
      <c r="P35" s="3"/>
      <c r="Q35" s="3"/>
      <c r="R35" s="4" t="b">
        <v>0</v>
      </c>
      <c r="S35" s="4" t="b">
        <v>1</v>
      </c>
    </row>
    <row r="36">
      <c r="A36" s="4" t="s">
        <v>102</v>
      </c>
      <c r="B36" s="5" t="s">
        <v>103</v>
      </c>
      <c r="C36" s="4">
        <v>2011.0</v>
      </c>
      <c r="D36" s="4" t="b">
        <v>1</v>
      </c>
      <c r="E36" s="4" t="b">
        <v>0</v>
      </c>
      <c r="F36" s="4" t="b">
        <v>0</v>
      </c>
      <c r="G36" s="4" t="b">
        <v>0</v>
      </c>
      <c r="H36" s="4" t="b">
        <v>1</v>
      </c>
      <c r="I36" s="4" t="b">
        <v>0</v>
      </c>
      <c r="J36" s="4" t="b">
        <v>0</v>
      </c>
      <c r="K36" s="3"/>
      <c r="L36" s="3"/>
      <c r="M36" s="4" t="b">
        <v>0</v>
      </c>
      <c r="N36" s="3"/>
      <c r="O36" s="3"/>
      <c r="P36" s="3"/>
      <c r="Q36" s="3"/>
      <c r="R36" s="4" t="b">
        <v>0</v>
      </c>
      <c r="S36" s="4" t="b">
        <v>1</v>
      </c>
    </row>
    <row r="37">
      <c r="A37" s="4" t="s">
        <v>104</v>
      </c>
      <c r="B37" s="5" t="s">
        <v>105</v>
      </c>
      <c r="C37" s="4">
        <v>2011.0</v>
      </c>
      <c r="D37" s="4" t="b">
        <v>1</v>
      </c>
      <c r="E37" s="4" t="b">
        <v>0</v>
      </c>
      <c r="F37" s="4" t="b">
        <v>0</v>
      </c>
      <c r="G37" s="4" t="b">
        <v>1</v>
      </c>
      <c r="H37" s="4" t="b">
        <v>1</v>
      </c>
      <c r="I37" s="4" t="b">
        <v>1</v>
      </c>
      <c r="J37" s="4" t="b">
        <v>0</v>
      </c>
      <c r="K37" s="4" t="s">
        <v>106</v>
      </c>
      <c r="L37" s="4" t="s">
        <v>107</v>
      </c>
      <c r="M37" s="4" t="b">
        <v>0</v>
      </c>
      <c r="N37" s="3"/>
      <c r="O37" s="3"/>
      <c r="P37" s="3"/>
      <c r="Q37" s="3"/>
      <c r="R37" s="4" t="b">
        <v>0</v>
      </c>
      <c r="S37" s="4" t="b">
        <v>1</v>
      </c>
    </row>
    <row r="38">
      <c r="A38" s="4" t="s">
        <v>108</v>
      </c>
      <c r="B38" s="5" t="s">
        <v>109</v>
      </c>
      <c r="C38" s="4">
        <v>2011.0</v>
      </c>
      <c r="D38" s="4" t="b">
        <v>1</v>
      </c>
      <c r="E38" s="4" t="b">
        <v>0</v>
      </c>
      <c r="F38" s="4" t="b">
        <v>0</v>
      </c>
      <c r="G38" s="4" t="b">
        <v>1</v>
      </c>
      <c r="H38" s="4" t="b">
        <v>1</v>
      </c>
      <c r="I38" s="4" t="b">
        <v>0</v>
      </c>
      <c r="J38" s="4" t="b">
        <v>0</v>
      </c>
      <c r="K38" s="3"/>
      <c r="L38" s="3"/>
      <c r="M38" s="4" t="b">
        <v>0</v>
      </c>
      <c r="N38" s="3"/>
      <c r="O38" s="3"/>
      <c r="P38" s="3"/>
      <c r="Q38" s="3"/>
      <c r="R38" s="4" t="b">
        <v>0</v>
      </c>
      <c r="S38" s="4" t="b">
        <v>0</v>
      </c>
    </row>
    <row r="39">
      <c r="A39" s="4" t="s">
        <v>110</v>
      </c>
      <c r="B39" s="5" t="s">
        <v>111</v>
      </c>
      <c r="C39" s="4">
        <v>2011.0</v>
      </c>
      <c r="D39" s="4" t="b">
        <v>1</v>
      </c>
      <c r="E39" s="4" t="b">
        <v>0</v>
      </c>
      <c r="F39" s="4" t="b">
        <v>0</v>
      </c>
      <c r="G39" s="4" t="b">
        <v>1</v>
      </c>
      <c r="H39" s="4" t="b">
        <v>1</v>
      </c>
      <c r="I39" s="4" t="b">
        <v>0</v>
      </c>
      <c r="J39" s="4" t="b">
        <v>0</v>
      </c>
      <c r="K39" s="3"/>
      <c r="L39" s="3"/>
      <c r="M39" s="4" t="b">
        <v>0</v>
      </c>
      <c r="N39" s="3"/>
      <c r="O39" s="3"/>
      <c r="P39" s="3"/>
      <c r="Q39" s="3"/>
      <c r="R39" s="4" t="b">
        <v>0</v>
      </c>
      <c r="S39" s="4" t="b">
        <v>0</v>
      </c>
    </row>
    <row r="40">
      <c r="A40" s="4" t="s">
        <v>112</v>
      </c>
      <c r="B40" s="5" t="s">
        <v>113</v>
      </c>
      <c r="C40" s="4">
        <v>2011.0</v>
      </c>
      <c r="D40" s="4" t="b">
        <v>1</v>
      </c>
      <c r="E40" s="4" t="b">
        <v>0</v>
      </c>
      <c r="F40" s="4" t="b">
        <v>0</v>
      </c>
      <c r="G40" s="4" t="b">
        <v>0</v>
      </c>
      <c r="H40" s="4" t="b">
        <v>1</v>
      </c>
      <c r="I40" s="4" t="b">
        <v>0</v>
      </c>
      <c r="J40" s="4" t="b">
        <v>0</v>
      </c>
      <c r="K40" s="3"/>
      <c r="L40" s="3"/>
      <c r="M40" s="4" t="b">
        <v>0</v>
      </c>
      <c r="N40" s="3"/>
      <c r="O40" s="3"/>
      <c r="P40" s="3"/>
      <c r="Q40" s="3"/>
      <c r="R40" s="4" t="b">
        <v>0</v>
      </c>
      <c r="S40" s="4" t="b">
        <v>0</v>
      </c>
    </row>
    <row r="41">
      <c r="A41" s="4" t="s">
        <v>114</v>
      </c>
      <c r="B41" s="5" t="s">
        <v>115</v>
      </c>
      <c r="C41" s="4">
        <v>2011.0</v>
      </c>
      <c r="D41" s="4" t="b">
        <v>1</v>
      </c>
      <c r="E41" s="4" t="b">
        <v>0</v>
      </c>
      <c r="F41" s="4" t="b">
        <v>0</v>
      </c>
      <c r="G41" s="4" t="b">
        <v>0</v>
      </c>
      <c r="H41" s="4" t="b">
        <v>1</v>
      </c>
      <c r="I41" s="4" t="b">
        <v>0</v>
      </c>
      <c r="J41" s="4" t="b">
        <v>0</v>
      </c>
      <c r="K41" s="3"/>
      <c r="L41" s="3"/>
      <c r="M41" s="4" t="b">
        <v>0</v>
      </c>
      <c r="N41" s="3"/>
      <c r="O41" s="3"/>
      <c r="P41" s="3"/>
      <c r="Q41" s="3"/>
      <c r="R41" s="4" t="b">
        <v>0</v>
      </c>
      <c r="S41" s="4" t="b">
        <v>0</v>
      </c>
    </row>
    <row r="42">
      <c r="A42" s="4" t="s">
        <v>116</v>
      </c>
      <c r="B42" s="6" t="s">
        <v>117</v>
      </c>
      <c r="C42" s="4">
        <v>2011.0</v>
      </c>
      <c r="D42" s="4" t="b">
        <v>1</v>
      </c>
      <c r="E42" s="4" t="b">
        <v>0</v>
      </c>
      <c r="F42" s="4" t="b">
        <v>0</v>
      </c>
      <c r="G42" s="4" t="b">
        <v>1</v>
      </c>
      <c r="H42" s="4" t="b">
        <v>0</v>
      </c>
      <c r="I42" s="4" t="b">
        <v>1</v>
      </c>
      <c r="J42" s="4" t="b">
        <v>0</v>
      </c>
      <c r="K42" s="4" t="s">
        <v>100</v>
      </c>
      <c r="L42" s="4" t="s">
        <v>118</v>
      </c>
      <c r="M42" s="4" t="b">
        <v>0</v>
      </c>
      <c r="N42" s="3"/>
      <c r="O42" s="3"/>
      <c r="P42" s="3"/>
      <c r="Q42" s="3"/>
      <c r="R42" s="4" t="b">
        <v>0</v>
      </c>
      <c r="S42" s="4" t="b">
        <v>0</v>
      </c>
    </row>
    <row r="43">
      <c r="A43" s="4" t="s">
        <v>119</v>
      </c>
      <c r="B43" s="6" t="s">
        <v>120</v>
      </c>
      <c r="C43" s="4">
        <v>2011.0</v>
      </c>
      <c r="D43" s="4" t="b">
        <v>1</v>
      </c>
      <c r="E43" s="4" t="b">
        <v>0</v>
      </c>
      <c r="F43" s="4" t="b">
        <v>0</v>
      </c>
      <c r="G43" s="4" t="b">
        <v>1</v>
      </c>
      <c r="H43" s="4" t="b">
        <v>0</v>
      </c>
      <c r="I43" s="4" t="b">
        <v>1</v>
      </c>
      <c r="J43" s="4" t="b">
        <v>0</v>
      </c>
      <c r="K43" s="4" t="s">
        <v>121</v>
      </c>
      <c r="L43" s="4" t="s">
        <v>122</v>
      </c>
      <c r="M43" s="4" t="b">
        <v>0</v>
      </c>
      <c r="N43" s="3"/>
      <c r="O43" s="3"/>
      <c r="P43" s="3"/>
      <c r="Q43" s="3"/>
      <c r="R43" s="4" t="b">
        <v>0</v>
      </c>
      <c r="S43" s="4" t="b">
        <v>0</v>
      </c>
    </row>
    <row r="44">
      <c r="A44" s="4" t="s">
        <v>123</v>
      </c>
      <c r="B44" s="5" t="s">
        <v>124</v>
      </c>
      <c r="C44" s="4">
        <v>2012.0</v>
      </c>
      <c r="D44" s="4" t="b">
        <v>1</v>
      </c>
      <c r="E44" s="4" t="b">
        <v>0</v>
      </c>
      <c r="F44" s="4" t="b">
        <v>0</v>
      </c>
      <c r="G44" s="4" t="b">
        <v>1</v>
      </c>
      <c r="H44" s="4" t="b">
        <v>1</v>
      </c>
      <c r="I44" s="4" t="b">
        <v>1</v>
      </c>
      <c r="J44" s="4" t="b">
        <v>0</v>
      </c>
      <c r="K44" s="4" t="s">
        <v>106</v>
      </c>
      <c r="L44" s="4" t="s">
        <v>125</v>
      </c>
      <c r="M44" s="4" t="b">
        <v>0</v>
      </c>
      <c r="N44" s="3"/>
      <c r="O44" s="3"/>
      <c r="P44" s="3"/>
      <c r="Q44" s="3"/>
      <c r="R44" s="4" t="b">
        <v>0</v>
      </c>
      <c r="S44" s="4" t="b">
        <v>1</v>
      </c>
    </row>
    <row r="45">
      <c r="A45" s="4" t="s">
        <v>126</v>
      </c>
      <c r="B45" s="5" t="s">
        <v>127</v>
      </c>
      <c r="C45" s="4">
        <v>2012.0</v>
      </c>
      <c r="D45" s="4" t="b">
        <v>1</v>
      </c>
      <c r="E45" s="4" t="b">
        <v>0</v>
      </c>
      <c r="F45" s="4" t="b">
        <v>0</v>
      </c>
      <c r="G45" s="4" t="b">
        <v>1</v>
      </c>
      <c r="H45" s="4" t="b">
        <v>0</v>
      </c>
      <c r="I45" s="4" t="b">
        <v>0</v>
      </c>
      <c r="J45" s="4" t="b">
        <v>0</v>
      </c>
      <c r="K45" s="3"/>
      <c r="L45" s="3"/>
      <c r="M45" s="4" t="b">
        <v>0</v>
      </c>
      <c r="N45" s="3"/>
      <c r="O45" s="3"/>
      <c r="P45" s="3"/>
      <c r="Q45" s="3"/>
      <c r="R45" s="4" t="b">
        <v>0</v>
      </c>
      <c r="S45" s="4" t="b">
        <v>0</v>
      </c>
    </row>
    <row r="46">
      <c r="A46" s="4" t="s">
        <v>128</v>
      </c>
      <c r="B46" s="5" t="s">
        <v>129</v>
      </c>
      <c r="C46" s="4">
        <v>2012.0</v>
      </c>
      <c r="D46" s="4" t="b">
        <v>1</v>
      </c>
      <c r="E46" s="4" t="b">
        <v>0</v>
      </c>
      <c r="F46" s="4" t="b">
        <v>0</v>
      </c>
      <c r="G46" s="4" t="b">
        <v>1</v>
      </c>
      <c r="H46" s="4" t="b">
        <v>0</v>
      </c>
      <c r="I46" s="4" t="b">
        <v>1</v>
      </c>
      <c r="J46" s="4" t="b">
        <v>1</v>
      </c>
      <c r="K46" s="4" t="s">
        <v>130</v>
      </c>
      <c r="L46" s="4" t="s">
        <v>131</v>
      </c>
      <c r="M46" s="4" t="b">
        <v>0</v>
      </c>
      <c r="N46" s="3"/>
      <c r="O46" s="3"/>
      <c r="P46" s="3"/>
      <c r="Q46" s="3"/>
      <c r="R46" s="4" t="b">
        <v>0</v>
      </c>
      <c r="S46" s="4" t="b">
        <v>0</v>
      </c>
    </row>
    <row r="47">
      <c r="A47" s="4" t="s">
        <v>132</v>
      </c>
      <c r="B47" s="5" t="s">
        <v>133</v>
      </c>
      <c r="C47" s="4">
        <v>2012.0</v>
      </c>
      <c r="D47" s="4" t="b">
        <v>1</v>
      </c>
      <c r="E47" s="4" t="b">
        <v>0</v>
      </c>
      <c r="F47" s="4" t="b">
        <v>0</v>
      </c>
      <c r="G47" s="4" t="b">
        <v>0</v>
      </c>
      <c r="H47" s="4" t="b">
        <v>1</v>
      </c>
      <c r="I47" s="4" t="b">
        <v>0</v>
      </c>
      <c r="J47" s="4" t="b">
        <v>0</v>
      </c>
      <c r="K47" s="3"/>
      <c r="L47" s="3"/>
      <c r="M47" s="4" t="b">
        <v>0</v>
      </c>
      <c r="N47" s="3"/>
      <c r="O47" s="3"/>
      <c r="P47" s="3"/>
      <c r="Q47" s="3"/>
      <c r="R47" s="4" t="b">
        <v>0</v>
      </c>
      <c r="S47" s="4" t="b">
        <v>0</v>
      </c>
    </row>
    <row r="48">
      <c r="A48" s="4" t="s">
        <v>134</v>
      </c>
      <c r="B48" s="5" t="s">
        <v>135</v>
      </c>
      <c r="C48" s="4">
        <v>2012.0</v>
      </c>
      <c r="D48" s="4" t="b">
        <v>1</v>
      </c>
      <c r="E48" s="4" t="b">
        <v>0</v>
      </c>
      <c r="F48" s="4" t="b">
        <v>0</v>
      </c>
      <c r="G48" s="4" t="b">
        <v>1</v>
      </c>
      <c r="H48" s="4" t="b">
        <v>0</v>
      </c>
      <c r="I48" s="4" t="b">
        <v>0</v>
      </c>
      <c r="J48" s="4" t="b">
        <v>0</v>
      </c>
      <c r="K48" s="3"/>
      <c r="L48" s="3"/>
      <c r="M48" s="4" t="b">
        <v>0</v>
      </c>
      <c r="N48" s="3"/>
      <c r="O48" s="3"/>
      <c r="P48" s="3"/>
      <c r="Q48" s="3"/>
      <c r="R48" s="4" t="b">
        <v>0</v>
      </c>
      <c r="S48" s="4" t="b">
        <v>0</v>
      </c>
    </row>
    <row r="49">
      <c r="A49" s="4" t="s">
        <v>136</v>
      </c>
      <c r="B49" s="6" t="s">
        <v>137</v>
      </c>
      <c r="C49" s="4">
        <v>2012.0</v>
      </c>
      <c r="D49" s="4" t="b">
        <v>1</v>
      </c>
      <c r="E49" s="4" t="b">
        <v>0</v>
      </c>
      <c r="F49" s="4" t="b">
        <v>0</v>
      </c>
      <c r="G49" s="4" t="b">
        <v>1</v>
      </c>
      <c r="H49" s="4" t="b">
        <v>0</v>
      </c>
      <c r="I49" s="4" t="b">
        <v>0</v>
      </c>
      <c r="J49" s="4" t="b">
        <v>0</v>
      </c>
      <c r="K49" s="3"/>
      <c r="L49" s="3"/>
      <c r="M49" s="4" t="b">
        <v>0</v>
      </c>
      <c r="N49" s="3"/>
      <c r="O49" s="3"/>
      <c r="P49" s="3"/>
      <c r="Q49" s="3"/>
      <c r="R49" s="4" t="b">
        <v>0</v>
      </c>
      <c r="S49" s="4" t="b">
        <v>0</v>
      </c>
    </row>
    <row r="50">
      <c r="A50" s="4" t="s">
        <v>138</v>
      </c>
      <c r="B50" s="6" t="s">
        <v>139</v>
      </c>
      <c r="C50" s="4">
        <v>2012.0</v>
      </c>
      <c r="D50" s="4" t="b">
        <v>1</v>
      </c>
      <c r="E50" s="4" t="b">
        <v>0</v>
      </c>
      <c r="F50" s="4" t="b">
        <v>0</v>
      </c>
      <c r="G50" s="4" t="b">
        <v>1</v>
      </c>
      <c r="H50" s="4" t="b">
        <v>0</v>
      </c>
      <c r="I50" s="4" t="b">
        <v>0</v>
      </c>
      <c r="J50" s="4" t="b">
        <v>0</v>
      </c>
      <c r="K50" s="3"/>
      <c r="L50" s="3"/>
      <c r="M50" s="4" t="b">
        <v>0</v>
      </c>
      <c r="N50" s="3"/>
      <c r="O50" s="3"/>
      <c r="P50" s="3"/>
      <c r="Q50" s="3"/>
      <c r="R50" s="4" t="b">
        <v>0</v>
      </c>
      <c r="S50" s="4" t="b">
        <v>0</v>
      </c>
    </row>
    <row r="51">
      <c r="A51" s="4" t="s">
        <v>140</v>
      </c>
      <c r="B51" s="6" t="s">
        <v>141</v>
      </c>
      <c r="C51" s="4">
        <v>2012.0</v>
      </c>
      <c r="D51" s="4" t="b">
        <v>1</v>
      </c>
      <c r="E51" s="4" t="b">
        <v>0</v>
      </c>
      <c r="F51" s="4" t="b">
        <v>0</v>
      </c>
      <c r="G51" s="4" t="b">
        <v>1</v>
      </c>
      <c r="H51" s="4" t="b">
        <v>0</v>
      </c>
      <c r="I51" s="4" t="b">
        <v>1</v>
      </c>
      <c r="J51" s="4" t="b">
        <v>1</v>
      </c>
      <c r="K51" s="4" t="s">
        <v>142</v>
      </c>
      <c r="L51" s="4" t="s">
        <v>143</v>
      </c>
      <c r="M51" s="4" t="b">
        <v>1</v>
      </c>
      <c r="N51" s="4">
        <v>150.0</v>
      </c>
      <c r="O51" s="4" t="s">
        <v>144</v>
      </c>
      <c r="P51" s="4" t="s">
        <v>145</v>
      </c>
      <c r="Q51" s="4" t="s">
        <v>146</v>
      </c>
      <c r="R51" s="4" t="b">
        <v>0</v>
      </c>
      <c r="S51" s="4" t="b">
        <v>1</v>
      </c>
    </row>
    <row r="52">
      <c r="A52" s="4" t="s">
        <v>147</v>
      </c>
      <c r="B52" s="5" t="s">
        <v>148</v>
      </c>
      <c r="C52" s="4">
        <v>2013.0</v>
      </c>
      <c r="D52" s="4" t="b">
        <v>0</v>
      </c>
      <c r="E52" s="4" t="b">
        <v>0</v>
      </c>
      <c r="F52" s="4" t="b">
        <v>1</v>
      </c>
      <c r="G52" s="4" t="b">
        <v>0</v>
      </c>
      <c r="H52" s="4" t="b">
        <v>0</v>
      </c>
      <c r="I52" s="4" t="b">
        <v>0</v>
      </c>
      <c r="J52" s="4" t="b">
        <v>0</v>
      </c>
      <c r="K52" s="3"/>
      <c r="L52" s="3"/>
      <c r="M52" s="4" t="b">
        <v>0</v>
      </c>
      <c r="N52" s="3"/>
      <c r="O52" s="3"/>
      <c r="P52" s="3"/>
      <c r="Q52" s="3"/>
      <c r="R52" s="4" t="b">
        <v>0</v>
      </c>
      <c r="S52" s="4" t="b">
        <v>0</v>
      </c>
    </row>
    <row r="53">
      <c r="A53" s="4" t="s">
        <v>149</v>
      </c>
      <c r="B53" s="5" t="s">
        <v>150</v>
      </c>
      <c r="C53" s="4">
        <v>2013.0</v>
      </c>
      <c r="D53" s="4" t="b">
        <v>1</v>
      </c>
      <c r="E53" s="4" t="b">
        <v>0</v>
      </c>
      <c r="F53" s="4" t="b">
        <v>0</v>
      </c>
      <c r="G53" s="4" t="b">
        <v>1</v>
      </c>
      <c r="H53" s="4" t="b">
        <v>0</v>
      </c>
      <c r="I53" s="4" t="b">
        <v>0</v>
      </c>
      <c r="J53" s="4" t="b">
        <v>0</v>
      </c>
      <c r="K53" s="3"/>
      <c r="L53" s="3"/>
      <c r="M53" s="4" t="b">
        <v>1</v>
      </c>
      <c r="N53" s="4">
        <v>7.0</v>
      </c>
      <c r="O53" s="4" t="s">
        <v>151</v>
      </c>
      <c r="P53" s="4" t="s">
        <v>152</v>
      </c>
      <c r="Q53" s="3"/>
      <c r="R53" s="4" t="b">
        <v>1</v>
      </c>
      <c r="S53" s="4" t="b">
        <v>0</v>
      </c>
    </row>
    <row r="54">
      <c r="A54" s="4" t="s">
        <v>153</v>
      </c>
      <c r="B54" s="5" t="s">
        <v>154</v>
      </c>
      <c r="C54" s="4">
        <v>2013.0</v>
      </c>
      <c r="D54" s="4" t="b">
        <v>1</v>
      </c>
      <c r="E54" s="4" t="b">
        <v>0</v>
      </c>
      <c r="F54" s="4" t="b">
        <v>0</v>
      </c>
      <c r="G54" s="4" t="b">
        <v>1</v>
      </c>
      <c r="H54" s="4" t="b">
        <v>0</v>
      </c>
      <c r="I54" s="4" t="b">
        <v>0</v>
      </c>
      <c r="J54" s="4" t="b">
        <v>0</v>
      </c>
      <c r="K54" s="3"/>
      <c r="L54" s="3"/>
      <c r="M54" s="4" t="b">
        <v>1</v>
      </c>
      <c r="N54" s="4" t="s">
        <v>155</v>
      </c>
      <c r="O54" s="4" t="s">
        <v>156</v>
      </c>
      <c r="P54" s="4" t="s">
        <v>157</v>
      </c>
      <c r="Q54" s="4" t="s">
        <v>158</v>
      </c>
      <c r="R54" s="4" t="b">
        <v>0</v>
      </c>
      <c r="S54" s="4" t="b">
        <v>1</v>
      </c>
    </row>
    <row r="55">
      <c r="A55" s="4" t="s">
        <v>159</v>
      </c>
      <c r="B55" s="6" t="s">
        <v>160</v>
      </c>
      <c r="C55" s="4">
        <v>2013.0</v>
      </c>
      <c r="D55" s="4" t="b">
        <v>0</v>
      </c>
      <c r="E55" s="4" t="b">
        <v>1</v>
      </c>
      <c r="F55" s="4" t="b">
        <v>0</v>
      </c>
      <c r="G55" s="4" t="b">
        <v>0</v>
      </c>
      <c r="H55" s="4" t="b">
        <v>0</v>
      </c>
      <c r="I55" s="4" t="b">
        <v>0</v>
      </c>
      <c r="J55" s="4" t="b">
        <v>0</v>
      </c>
      <c r="K55" s="3"/>
      <c r="L55" s="3"/>
      <c r="M55" s="4" t="b">
        <v>0</v>
      </c>
      <c r="N55" s="3"/>
      <c r="O55" s="3"/>
      <c r="P55" s="3"/>
      <c r="Q55" s="3"/>
      <c r="R55" s="4" t="b">
        <v>0</v>
      </c>
      <c r="S55" s="4" t="b">
        <v>0</v>
      </c>
    </row>
    <row r="56">
      <c r="A56" s="4" t="s">
        <v>161</v>
      </c>
      <c r="B56" s="5" t="s">
        <v>162</v>
      </c>
      <c r="C56" s="4">
        <v>2013.0</v>
      </c>
      <c r="D56" s="4" t="b">
        <v>1</v>
      </c>
      <c r="E56" s="4" t="b">
        <v>0</v>
      </c>
      <c r="F56" s="4" t="b">
        <v>0</v>
      </c>
      <c r="G56" s="4" t="b">
        <v>0</v>
      </c>
      <c r="H56" s="4" t="b">
        <v>1</v>
      </c>
      <c r="I56" s="4" t="b">
        <v>0</v>
      </c>
      <c r="J56" s="4" t="b">
        <v>0</v>
      </c>
      <c r="K56" s="3"/>
      <c r="L56" s="3"/>
      <c r="M56" s="4" t="b">
        <v>0</v>
      </c>
      <c r="N56" s="3"/>
      <c r="O56" s="3"/>
      <c r="P56" s="3"/>
      <c r="Q56" s="3"/>
      <c r="R56" s="4" t="b">
        <v>0</v>
      </c>
      <c r="S56" s="4" t="b">
        <v>0</v>
      </c>
    </row>
    <row r="57">
      <c r="A57" s="4" t="s">
        <v>163</v>
      </c>
      <c r="B57" s="5" t="s">
        <v>164</v>
      </c>
      <c r="C57" s="4">
        <v>2013.0</v>
      </c>
      <c r="D57" s="4" t="b">
        <v>1</v>
      </c>
      <c r="E57" s="4" t="b">
        <v>0</v>
      </c>
      <c r="F57" s="4" t="b">
        <v>0</v>
      </c>
      <c r="G57" s="4" t="b">
        <v>1</v>
      </c>
      <c r="H57" s="4" t="b">
        <v>0</v>
      </c>
      <c r="I57" s="4" t="b">
        <v>0</v>
      </c>
      <c r="J57" s="4" t="b">
        <v>0</v>
      </c>
      <c r="K57" s="3"/>
      <c r="L57" s="4" t="s">
        <v>165</v>
      </c>
      <c r="M57" s="4" t="b">
        <v>0</v>
      </c>
      <c r="N57" s="3"/>
      <c r="O57" s="3"/>
      <c r="P57" s="3"/>
      <c r="Q57" s="3"/>
      <c r="R57" s="4" t="b">
        <v>0</v>
      </c>
      <c r="S57" s="4" t="b">
        <v>0</v>
      </c>
    </row>
    <row r="58">
      <c r="A58" s="4" t="s">
        <v>166</v>
      </c>
      <c r="B58" s="5" t="s">
        <v>167</v>
      </c>
      <c r="C58" s="4">
        <v>2013.0</v>
      </c>
      <c r="D58" s="4" t="b">
        <v>1</v>
      </c>
      <c r="E58" s="4" t="b">
        <v>0</v>
      </c>
      <c r="F58" s="4" t="b">
        <v>0</v>
      </c>
      <c r="G58" s="4" t="b">
        <v>0</v>
      </c>
      <c r="H58" s="4" t="b">
        <v>1</v>
      </c>
      <c r="I58" s="4" t="b">
        <v>0</v>
      </c>
      <c r="J58" s="4" t="b">
        <v>0</v>
      </c>
      <c r="K58" s="3"/>
      <c r="L58" s="3"/>
      <c r="M58" s="4" t="b">
        <v>0</v>
      </c>
      <c r="N58" s="3"/>
      <c r="O58" s="3"/>
      <c r="P58" s="3"/>
      <c r="Q58" s="3"/>
      <c r="R58" s="4" t="b">
        <v>0</v>
      </c>
      <c r="S58" s="4" t="b">
        <v>0</v>
      </c>
    </row>
    <row r="59">
      <c r="A59" s="4" t="s">
        <v>168</v>
      </c>
      <c r="B59" s="6" t="s">
        <v>169</v>
      </c>
      <c r="C59" s="4">
        <v>2013.0</v>
      </c>
      <c r="D59" s="4" t="b">
        <v>1</v>
      </c>
      <c r="E59" s="4" t="b">
        <v>0</v>
      </c>
      <c r="F59" s="4" t="b">
        <v>0</v>
      </c>
      <c r="G59" s="4" t="b">
        <v>1</v>
      </c>
      <c r="H59" s="4" t="b">
        <v>0</v>
      </c>
      <c r="I59" s="4" t="b">
        <v>0</v>
      </c>
      <c r="J59" s="4" t="b">
        <v>0</v>
      </c>
      <c r="K59" s="3"/>
      <c r="L59" s="3"/>
      <c r="M59" s="4" t="b">
        <v>0</v>
      </c>
      <c r="N59" s="3"/>
      <c r="O59" s="3"/>
      <c r="P59" s="3"/>
      <c r="Q59" s="3"/>
      <c r="R59" s="4" t="b">
        <v>0</v>
      </c>
      <c r="S59" s="4" t="b">
        <v>0</v>
      </c>
    </row>
    <row r="60">
      <c r="A60" s="4" t="s">
        <v>170</v>
      </c>
      <c r="B60" s="6" t="s">
        <v>171</v>
      </c>
      <c r="C60" s="4">
        <v>2013.0</v>
      </c>
      <c r="D60" s="4" t="b">
        <v>1</v>
      </c>
      <c r="E60" s="4" t="b">
        <v>0</v>
      </c>
      <c r="F60" s="4" t="b">
        <v>0</v>
      </c>
      <c r="G60" s="4" t="b">
        <v>1</v>
      </c>
      <c r="H60" s="4" t="b">
        <v>0</v>
      </c>
      <c r="I60" s="4" t="b">
        <v>0</v>
      </c>
      <c r="J60" s="4" t="b">
        <v>0</v>
      </c>
      <c r="K60" s="3"/>
      <c r="L60" s="3"/>
      <c r="M60" s="4" t="b">
        <v>0</v>
      </c>
      <c r="N60" s="3"/>
      <c r="O60" s="3"/>
      <c r="P60" s="3"/>
      <c r="Q60" s="3"/>
      <c r="R60" s="4" t="b">
        <v>0</v>
      </c>
      <c r="S60" s="4" t="b">
        <v>0</v>
      </c>
    </row>
    <row r="61">
      <c r="A61" s="4" t="s">
        <v>172</v>
      </c>
      <c r="B61" s="6" t="s">
        <v>173</v>
      </c>
      <c r="C61" s="4">
        <v>2013.0</v>
      </c>
      <c r="D61" s="4" t="b">
        <v>1</v>
      </c>
      <c r="E61" s="4" t="b">
        <v>0</v>
      </c>
      <c r="F61" s="4" t="b">
        <v>0</v>
      </c>
      <c r="G61" s="4" t="b">
        <v>0</v>
      </c>
      <c r="H61" s="4" t="b">
        <v>1</v>
      </c>
      <c r="I61" s="4" t="b">
        <v>0</v>
      </c>
      <c r="J61" s="4" t="b">
        <v>0</v>
      </c>
      <c r="K61" s="3"/>
      <c r="L61" s="3"/>
      <c r="M61" s="4" t="b">
        <v>1</v>
      </c>
      <c r="N61" s="4">
        <v>1.0</v>
      </c>
      <c r="O61" s="4" t="s">
        <v>174</v>
      </c>
      <c r="P61" s="4" t="s">
        <v>175</v>
      </c>
      <c r="Q61" s="4" t="s">
        <v>176</v>
      </c>
      <c r="R61" s="4" t="b">
        <v>0</v>
      </c>
      <c r="S61" s="4" t="b">
        <v>0</v>
      </c>
    </row>
    <row r="62">
      <c r="A62" s="4" t="s">
        <v>177</v>
      </c>
      <c r="B62" s="6" t="s">
        <v>178</v>
      </c>
      <c r="C62" s="4">
        <v>2013.0</v>
      </c>
      <c r="D62" s="4" t="b">
        <v>1</v>
      </c>
      <c r="E62" s="4" t="b">
        <v>0</v>
      </c>
      <c r="F62" s="4" t="b">
        <v>0</v>
      </c>
      <c r="G62" s="4" t="b">
        <v>1</v>
      </c>
      <c r="H62" s="4" t="b">
        <v>0</v>
      </c>
      <c r="I62" s="4" t="b">
        <v>0</v>
      </c>
      <c r="J62" s="4" t="b">
        <v>0</v>
      </c>
      <c r="K62" s="3"/>
      <c r="L62" s="3"/>
      <c r="M62" s="4" t="b">
        <v>0</v>
      </c>
      <c r="N62" s="3"/>
      <c r="O62" s="3"/>
      <c r="P62" s="3"/>
      <c r="Q62" s="3"/>
      <c r="R62" s="4" t="b">
        <v>0</v>
      </c>
      <c r="S62" s="4" t="b">
        <v>0</v>
      </c>
    </row>
    <row r="63">
      <c r="A63" s="4" t="s">
        <v>179</v>
      </c>
      <c r="B63" s="6" t="s">
        <v>180</v>
      </c>
      <c r="C63" s="4">
        <v>2013.0</v>
      </c>
      <c r="D63" s="4" t="b">
        <v>1</v>
      </c>
      <c r="E63" s="4" t="b">
        <v>0</v>
      </c>
      <c r="F63" s="4" t="b">
        <v>0</v>
      </c>
      <c r="G63" s="4" t="b">
        <v>1</v>
      </c>
      <c r="H63" s="4" t="b">
        <v>0</v>
      </c>
      <c r="I63" s="4" t="b">
        <v>1</v>
      </c>
      <c r="J63" s="4" t="b">
        <v>0</v>
      </c>
      <c r="K63" s="4" t="s">
        <v>181</v>
      </c>
      <c r="L63" s="4" t="s">
        <v>182</v>
      </c>
      <c r="M63" s="4" t="b">
        <v>0</v>
      </c>
      <c r="N63" s="3"/>
      <c r="O63" s="3"/>
      <c r="P63" s="3"/>
      <c r="Q63" s="3"/>
      <c r="R63" s="4" t="b">
        <v>0</v>
      </c>
      <c r="S63" s="4" t="b">
        <v>0</v>
      </c>
    </row>
    <row r="64">
      <c r="A64" s="4" t="s">
        <v>183</v>
      </c>
      <c r="B64" s="6" t="s">
        <v>184</v>
      </c>
      <c r="C64" s="4">
        <v>2013.0</v>
      </c>
      <c r="D64" s="4" t="b">
        <v>1</v>
      </c>
      <c r="E64" s="4" t="b">
        <v>0</v>
      </c>
      <c r="F64" s="4" t="b">
        <v>0</v>
      </c>
      <c r="G64" s="4" t="b">
        <v>1</v>
      </c>
      <c r="H64" s="4" t="b">
        <v>0</v>
      </c>
      <c r="I64" s="4" t="b">
        <v>0</v>
      </c>
      <c r="J64" s="4" t="b">
        <v>0</v>
      </c>
      <c r="K64" s="3"/>
      <c r="L64" s="3"/>
      <c r="M64" s="4" t="b">
        <v>0</v>
      </c>
      <c r="N64" s="3"/>
      <c r="O64" s="3"/>
      <c r="P64" s="3"/>
      <c r="Q64" s="3"/>
      <c r="R64" s="4" t="b">
        <v>0</v>
      </c>
      <c r="S64" s="4" t="b">
        <v>0</v>
      </c>
    </row>
    <row r="65">
      <c r="A65" s="4" t="s">
        <v>185</v>
      </c>
      <c r="B65" s="6" t="s">
        <v>186</v>
      </c>
      <c r="C65" s="4">
        <v>2013.0</v>
      </c>
      <c r="D65" s="4" t="b">
        <v>1</v>
      </c>
      <c r="E65" s="4" t="b">
        <v>0</v>
      </c>
      <c r="F65" s="4" t="b">
        <v>0</v>
      </c>
      <c r="G65" s="4" t="b">
        <v>1</v>
      </c>
      <c r="H65" s="4" t="b">
        <v>0</v>
      </c>
      <c r="I65" s="4" t="b">
        <v>0</v>
      </c>
      <c r="J65" s="4" t="b">
        <v>0</v>
      </c>
      <c r="K65" s="3"/>
      <c r="L65" s="3"/>
      <c r="M65" s="4" t="b">
        <v>0</v>
      </c>
      <c r="N65" s="3"/>
      <c r="O65" s="3"/>
      <c r="P65" s="3"/>
      <c r="Q65" s="3"/>
      <c r="R65" s="4" t="b">
        <v>0</v>
      </c>
      <c r="S65" s="4" t="b">
        <v>0</v>
      </c>
    </row>
    <row r="66">
      <c r="A66" s="4" t="s">
        <v>187</v>
      </c>
      <c r="B66" s="3"/>
      <c r="C66" s="4">
        <v>2013.0</v>
      </c>
      <c r="D66" s="4" t="b">
        <v>0</v>
      </c>
      <c r="E66" s="4" t="s">
        <v>188</v>
      </c>
      <c r="F66" s="4" t="b">
        <v>0</v>
      </c>
      <c r="G66" s="4" t="b">
        <v>0</v>
      </c>
      <c r="H66" s="4" t="b">
        <v>0</v>
      </c>
      <c r="I66" s="4" t="b">
        <v>0</v>
      </c>
      <c r="J66" s="4" t="b">
        <v>0</v>
      </c>
      <c r="K66" s="3"/>
      <c r="L66" s="3"/>
      <c r="M66" s="4" t="b">
        <v>0</v>
      </c>
      <c r="N66" s="3"/>
      <c r="O66" s="3"/>
      <c r="P66" s="3"/>
      <c r="Q66" s="3"/>
      <c r="R66" s="4" t="b">
        <v>0</v>
      </c>
      <c r="S66" s="4" t="b">
        <v>0</v>
      </c>
    </row>
    <row r="67">
      <c r="A67" s="4" t="s">
        <v>189</v>
      </c>
      <c r="B67" s="4" t="s">
        <v>89</v>
      </c>
      <c r="C67" s="4">
        <v>2014.0</v>
      </c>
      <c r="D67" s="4" t="b">
        <v>0</v>
      </c>
      <c r="E67" s="4" t="b">
        <v>0</v>
      </c>
      <c r="F67" s="4" t="b">
        <v>1</v>
      </c>
      <c r="G67" s="4" t="b">
        <v>0</v>
      </c>
      <c r="H67" s="4" t="b">
        <v>0</v>
      </c>
      <c r="I67" s="4" t="b">
        <v>0</v>
      </c>
      <c r="J67" s="4" t="b">
        <v>0</v>
      </c>
      <c r="K67" s="3"/>
      <c r="L67" s="3"/>
      <c r="M67" s="4" t="b">
        <v>0</v>
      </c>
      <c r="N67" s="3"/>
      <c r="O67" s="3"/>
      <c r="P67" s="3"/>
      <c r="Q67" s="3"/>
      <c r="R67" s="4" t="b">
        <v>0</v>
      </c>
      <c r="S67" s="4" t="b">
        <v>0</v>
      </c>
    </row>
    <row r="68">
      <c r="A68" s="4" t="s">
        <v>190</v>
      </c>
      <c r="B68" s="5" t="s">
        <v>191</v>
      </c>
      <c r="C68" s="4">
        <v>2014.0</v>
      </c>
      <c r="D68" s="4" t="b">
        <v>1</v>
      </c>
      <c r="E68" s="4" t="b">
        <v>0</v>
      </c>
      <c r="F68" s="4" t="b">
        <v>0</v>
      </c>
      <c r="G68" s="4" t="b">
        <v>0</v>
      </c>
      <c r="H68" s="4" t="b">
        <v>1</v>
      </c>
      <c r="I68" s="4" t="b">
        <v>1</v>
      </c>
      <c r="J68" s="4" t="b">
        <v>0</v>
      </c>
      <c r="K68" s="4" t="s">
        <v>106</v>
      </c>
      <c r="L68" s="4" t="s">
        <v>192</v>
      </c>
      <c r="M68" s="4" t="b">
        <v>0</v>
      </c>
      <c r="N68" s="3"/>
      <c r="O68" s="3"/>
      <c r="P68" s="3"/>
      <c r="Q68" s="3"/>
      <c r="R68" s="4" t="b">
        <v>0</v>
      </c>
      <c r="S68" s="4" t="b">
        <v>1</v>
      </c>
    </row>
    <row r="69">
      <c r="A69" s="4" t="s">
        <v>193</v>
      </c>
      <c r="B69" s="6" t="s">
        <v>194</v>
      </c>
      <c r="C69" s="4">
        <v>2014.0</v>
      </c>
      <c r="D69" s="4" t="b">
        <v>1</v>
      </c>
      <c r="E69" s="4" t="b">
        <v>0</v>
      </c>
      <c r="F69" s="4" t="b">
        <v>0</v>
      </c>
      <c r="G69" s="4" t="b">
        <v>1</v>
      </c>
      <c r="H69" s="4" t="b">
        <v>0</v>
      </c>
      <c r="I69" s="4" t="b">
        <v>1</v>
      </c>
      <c r="J69" s="4" t="b">
        <v>1</v>
      </c>
      <c r="K69" s="4" t="s">
        <v>195</v>
      </c>
      <c r="L69" s="4" t="s">
        <v>196</v>
      </c>
      <c r="M69" s="4" t="b">
        <v>0</v>
      </c>
      <c r="N69" s="3"/>
      <c r="O69" s="3"/>
      <c r="P69" s="3"/>
      <c r="Q69" s="3"/>
      <c r="R69" s="4" t="b">
        <v>0</v>
      </c>
      <c r="S69" s="4" t="b">
        <v>1</v>
      </c>
    </row>
    <row r="70">
      <c r="A70" s="4" t="s">
        <v>197</v>
      </c>
      <c r="B70" s="5" t="s">
        <v>198</v>
      </c>
      <c r="C70" s="4">
        <v>2014.0</v>
      </c>
      <c r="D70" s="4" t="b">
        <v>1</v>
      </c>
      <c r="E70" s="4" t="b">
        <v>0</v>
      </c>
      <c r="F70" s="4" t="b">
        <v>0</v>
      </c>
      <c r="G70" s="4" t="b">
        <v>1</v>
      </c>
      <c r="H70" s="4" t="b">
        <v>0</v>
      </c>
      <c r="I70" s="4" t="b">
        <v>0</v>
      </c>
      <c r="J70" s="4" t="b">
        <v>0</v>
      </c>
      <c r="K70" s="3"/>
      <c r="L70" s="3"/>
      <c r="M70" s="4" t="b">
        <v>0</v>
      </c>
      <c r="N70" s="3"/>
      <c r="O70" s="3"/>
      <c r="P70" s="3"/>
      <c r="Q70" s="3"/>
      <c r="R70" s="4" t="b">
        <v>0</v>
      </c>
      <c r="S70" s="4" t="b">
        <v>0</v>
      </c>
    </row>
    <row r="71">
      <c r="A71" s="4" t="s">
        <v>199</v>
      </c>
      <c r="B71" s="5" t="s">
        <v>200</v>
      </c>
      <c r="C71" s="4">
        <v>2014.0</v>
      </c>
      <c r="D71" s="4" t="b">
        <v>1</v>
      </c>
      <c r="E71" s="4" t="b">
        <v>0</v>
      </c>
      <c r="F71" s="4" t="b">
        <v>0</v>
      </c>
      <c r="G71" s="4" t="b">
        <v>0</v>
      </c>
      <c r="H71" s="4" t="b">
        <v>1</v>
      </c>
      <c r="I71" s="4" t="b">
        <v>0</v>
      </c>
      <c r="J71" s="4" t="b">
        <v>0</v>
      </c>
      <c r="K71" s="3"/>
      <c r="L71" s="3"/>
      <c r="M71" s="4" t="b">
        <v>0</v>
      </c>
      <c r="N71" s="3"/>
      <c r="O71" s="3"/>
      <c r="P71" s="3"/>
      <c r="Q71" s="3"/>
      <c r="R71" s="4" t="b">
        <v>0</v>
      </c>
      <c r="S71" s="4" t="b">
        <v>0</v>
      </c>
    </row>
    <row r="72">
      <c r="A72" s="4" t="s">
        <v>201</v>
      </c>
      <c r="B72" s="5" t="s">
        <v>202</v>
      </c>
      <c r="C72" s="4">
        <v>2014.0</v>
      </c>
      <c r="D72" s="4" t="b">
        <v>1</v>
      </c>
      <c r="E72" s="4" t="b">
        <v>0</v>
      </c>
      <c r="F72" s="4" t="b">
        <v>0</v>
      </c>
      <c r="G72" s="4" t="b">
        <v>1</v>
      </c>
      <c r="H72" s="4" t="b">
        <v>0</v>
      </c>
      <c r="I72" s="4" t="b">
        <v>1</v>
      </c>
      <c r="J72" s="4" t="b">
        <v>0</v>
      </c>
      <c r="K72" s="4" t="s">
        <v>106</v>
      </c>
      <c r="L72" s="4" t="s">
        <v>203</v>
      </c>
      <c r="M72" s="4" t="b">
        <v>0</v>
      </c>
      <c r="N72" s="3"/>
      <c r="O72" s="3"/>
      <c r="P72" s="3"/>
      <c r="Q72" s="3"/>
      <c r="R72" s="4" t="b">
        <v>0</v>
      </c>
      <c r="S72" s="4" t="b">
        <v>0</v>
      </c>
    </row>
    <row r="73">
      <c r="A73" s="4" t="s">
        <v>204</v>
      </c>
      <c r="B73" s="5" t="s">
        <v>205</v>
      </c>
      <c r="C73" s="4">
        <v>2014.0</v>
      </c>
      <c r="D73" s="4" t="b">
        <v>1</v>
      </c>
      <c r="E73" s="4" t="b">
        <v>0</v>
      </c>
      <c r="F73" s="4" t="b">
        <v>0</v>
      </c>
      <c r="G73" s="4" t="b">
        <v>0</v>
      </c>
      <c r="H73" s="4" t="b">
        <v>1</v>
      </c>
      <c r="I73" s="4" t="b">
        <v>0</v>
      </c>
      <c r="J73" s="4" t="b">
        <v>0</v>
      </c>
      <c r="K73" s="3"/>
      <c r="L73" s="4" t="s">
        <v>206</v>
      </c>
      <c r="M73" s="4" t="b">
        <v>0</v>
      </c>
      <c r="N73" s="3"/>
      <c r="O73" s="3"/>
      <c r="P73" s="3"/>
      <c r="Q73" s="3"/>
      <c r="R73" s="4" t="b">
        <v>0</v>
      </c>
      <c r="S73" s="4" t="b">
        <v>0</v>
      </c>
    </row>
    <row r="74">
      <c r="A74" s="4" t="s">
        <v>207</v>
      </c>
      <c r="B74" s="4" t="s">
        <v>89</v>
      </c>
      <c r="C74" s="4">
        <v>2014.0</v>
      </c>
      <c r="D74" s="4" t="b">
        <v>0</v>
      </c>
      <c r="E74" s="4" t="b">
        <v>1</v>
      </c>
      <c r="F74" s="4" t="b">
        <v>0</v>
      </c>
      <c r="G74" s="4" t="b">
        <v>0</v>
      </c>
      <c r="H74" s="4" t="b">
        <v>0</v>
      </c>
      <c r="I74" s="4" t="b">
        <v>0</v>
      </c>
      <c r="J74" s="4" t="b">
        <v>0</v>
      </c>
      <c r="K74" s="3"/>
      <c r="L74" s="3"/>
      <c r="M74" s="4" t="b">
        <v>0</v>
      </c>
      <c r="N74" s="3"/>
      <c r="O74" s="3"/>
      <c r="P74" s="3"/>
      <c r="Q74" s="3"/>
      <c r="R74" s="4" t="b">
        <v>0</v>
      </c>
      <c r="S74" s="4" t="b">
        <v>0</v>
      </c>
    </row>
    <row r="75">
      <c r="A75" s="4" t="s">
        <v>208</v>
      </c>
      <c r="B75" s="5" t="s">
        <v>209</v>
      </c>
      <c r="C75" s="4">
        <v>2014.0</v>
      </c>
      <c r="D75" s="4" t="b">
        <v>1</v>
      </c>
      <c r="E75" s="4" t="b">
        <v>0</v>
      </c>
      <c r="F75" s="4" t="b">
        <v>0</v>
      </c>
      <c r="G75" s="4" t="b">
        <v>1</v>
      </c>
      <c r="H75" s="4" t="b">
        <v>0</v>
      </c>
      <c r="I75" s="4" t="b">
        <v>0</v>
      </c>
      <c r="J75" s="4" t="b">
        <v>0</v>
      </c>
      <c r="K75" s="3"/>
      <c r="L75" s="3"/>
      <c r="M75" s="4" t="b">
        <v>0</v>
      </c>
      <c r="N75" s="3"/>
      <c r="O75" s="3"/>
      <c r="P75" s="3"/>
      <c r="Q75" s="3"/>
      <c r="R75" s="4" t="b">
        <v>0</v>
      </c>
      <c r="S75" s="4" t="b">
        <v>0</v>
      </c>
    </row>
    <row r="76">
      <c r="A76" s="4" t="s">
        <v>210</v>
      </c>
      <c r="B76" s="5" t="s">
        <v>211</v>
      </c>
      <c r="C76" s="4">
        <v>2014.0</v>
      </c>
      <c r="D76" s="4" t="b">
        <v>1</v>
      </c>
      <c r="E76" s="4" t="b">
        <v>0</v>
      </c>
      <c r="F76" s="4" t="b">
        <v>0</v>
      </c>
      <c r="G76" s="4" t="b">
        <v>1</v>
      </c>
      <c r="H76" s="4" t="b">
        <v>0</v>
      </c>
      <c r="I76" s="4" t="b">
        <v>0</v>
      </c>
      <c r="J76" s="4" t="b">
        <v>0</v>
      </c>
      <c r="K76" s="3"/>
      <c r="L76" s="3"/>
      <c r="M76" s="4" t="b">
        <v>0</v>
      </c>
      <c r="N76" s="3"/>
      <c r="O76" s="3"/>
      <c r="P76" s="3"/>
      <c r="Q76" s="3"/>
      <c r="R76" s="4" t="b">
        <v>0</v>
      </c>
      <c r="S76" s="4" t="b">
        <v>0</v>
      </c>
    </row>
    <row r="77">
      <c r="A77" s="4" t="s">
        <v>212</v>
      </c>
      <c r="B77" s="5" t="s">
        <v>213</v>
      </c>
      <c r="C77" s="4">
        <v>2014.0</v>
      </c>
      <c r="D77" s="4" t="b">
        <v>1</v>
      </c>
      <c r="E77" s="4" t="b">
        <v>0</v>
      </c>
      <c r="F77" s="4" t="b">
        <v>0</v>
      </c>
      <c r="G77" s="4" t="b">
        <v>1</v>
      </c>
      <c r="H77" s="4" t="b">
        <v>0</v>
      </c>
      <c r="I77" s="4" t="b">
        <v>0</v>
      </c>
      <c r="J77" s="4" t="b">
        <v>0</v>
      </c>
      <c r="K77" s="3"/>
      <c r="L77" s="3"/>
      <c r="M77" s="4" t="b">
        <v>1</v>
      </c>
      <c r="N77" s="4">
        <v>10.0</v>
      </c>
      <c r="O77" s="4" t="s">
        <v>214</v>
      </c>
      <c r="P77" s="4" t="s">
        <v>215</v>
      </c>
      <c r="Q77" s="4" t="s">
        <v>216</v>
      </c>
      <c r="R77" s="4" t="b">
        <v>0</v>
      </c>
      <c r="S77" s="4" t="b">
        <v>0</v>
      </c>
    </row>
    <row r="78">
      <c r="A78" s="4" t="s">
        <v>217</v>
      </c>
      <c r="B78" s="6" t="s">
        <v>218</v>
      </c>
      <c r="C78" s="4">
        <v>2014.0</v>
      </c>
      <c r="D78" s="4" t="b">
        <v>1</v>
      </c>
      <c r="E78" s="4" t="b">
        <v>0</v>
      </c>
      <c r="F78" s="4" t="b">
        <v>0</v>
      </c>
      <c r="G78" s="4" t="b">
        <v>1</v>
      </c>
      <c r="H78" s="4" t="b">
        <v>0</v>
      </c>
      <c r="I78" s="4" t="b">
        <v>1</v>
      </c>
      <c r="J78" s="4" t="b">
        <v>0</v>
      </c>
      <c r="K78" s="4" t="s">
        <v>219</v>
      </c>
      <c r="L78" s="4" t="s">
        <v>220</v>
      </c>
      <c r="M78" s="4" t="b">
        <v>0</v>
      </c>
      <c r="N78" s="3"/>
      <c r="O78" s="3"/>
      <c r="P78" s="3"/>
      <c r="Q78" s="3"/>
      <c r="R78" s="4" t="b">
        <v>0</v>
      </c>
      <c r="S78" s="4" t="b">
        <v>0</v>
      </c>
    </row>
    <row r="79">
      <c r="A79" s="4" t="s">
        <v>221</v>
      </c>
      <c r="B79" s="6" t="s">
        <v>222</v>
      </c>
      <c r="C79" s="4">
        <v>2014.0</v>
      </c>
      <c r="D79" s="4" t="b">
        <v>1</v>
      </c>
      <c r="E79" s="4" t="b">
        <v>0</v>
      </c>
      <c r="F79" s="4" t="b">
        <v>0</v>
      </c>
      <c r="G79" s="4" t="b">
        <v>1</v>
      </c>
      <c r="H79" s="4" t="b">
        <v>0</v>
      </c>
      <c r="I79" s="4" t="b">
        <v>0</v>
      </c>
      <c r="J79" s="4" t="b">
        <v>0</v>
      </c>
      <c r="K79" s="3"/>
      <c r="L79" s="3"/>
      <c r="M79" s="4" t="b">
        <v>0</v>
      </c>
      <c r="N79" s="3"/>
      <c r="O79" s="3"/>
      <c r="P79" s="3"/>
      <c r="Q79" s="3"/>
      <c r="R79" s="4" t="b">
        <v>0</v>
      </c>
      <c r="S79" s="4" t="b">
        <v>0</v>
      </c>
    </row>
    <row r="80">
      <c r="A80" s="4" t="s">
        <v>223</v>
      </c>
      <c r="B80" s="6" t="s">
        <v>224</v>
      </c>
      <c r="C80" s="4">
        <v>2014.0</v>
      </c>
      <c r="D80" s="4" t="b">
        <v>1</v>
      </c>
      <c r="E80" s="4" t="b">
        <v>0</v>
      </c>
      <c r="F80" s="4" t="b">
        <v>0</v>
      </c>
      <c r="G80" s="4" t="b">
        <v>1</v>
      </c>
      <c r="H80" s="4" t="b">
        <v>0</v>
      </c>
      <c r="I80" s="4" t="b">
        <v>0</v>
      </c>
      <c r="J80" s="4" t="b">
        <v>0</v>
      </c>
      <c r="K80" s="3"/>
      <c r="L80" s="3"/>
      <c r="M80" s="4" t="b">
        <v>0</v>
      </c>
      <c r="N80" s="3"/>
      <c r="O80" s="3"/>
      <c r="P80" s="3"/>
      <c r="Q80" s="3"/>
      <c r="R80" s="4" t="b">
        <v>0</v>
      </c>
      <c r="S80" s="4" t="b">
        <v>0</v>
      </c>
    </row>
    <row r="81">
      <c r="A81" s="4" t="s">
        <v>225</v>
      </c>
      <c r="B81" s="6" t="s">
        <v>226</v>
      </c>
      <c r="C81" s="4">
        <v>2014.0</v>
      </c>
      <c r="D81" s="4" t="b">
        <v>1</v>
      </c>
      <c r="E81" s="4" t="b">
        <v>0</v>
      </c>
      <c r="F81" s="4" t="b">
        <v>0</v>
      </c>
      <c r="G81" s="4" t="b">
        <v>1</v>
      </c>
      <c r="H81" s="4" t="b">
        <v>0</v>
      </c>
      <c r="I81" s="4" t="b">
        <v>0</v>
      </c>
      <c r="J81" s="4" t="b">
        <v>0</v>
      </c>
      <c r="K81" s="3"/>
      <c r="L81" s="3"/>
      <c r="M81" s="4" t="b">
        <v>1</v>
      </c>
      <c r="N81" s="4">
        <v>95.0</v>
      </c>
      <c r="O81" s="4" t="s">
        <v>227</v>
      </c>
      <c r="P81" s="4" t="s">
        <v>228</v>
      </c>
      <c r="Q81" s="4" t="s">
        <v>229</v>
      </c>
      <c r="R81" s="4" t="b">
        <v>1</v>
      </c>
      <c r="S81" s="4" t="b">
        <v>1</v>
      </c>
    </row>
    <row r="82">
      <c r="A82" s="4" t="s">
        <v>230</v>
      </c>
      <c r="B82" s="6" t="s">
        <v>231</v>
      </c>
      <c r="C82" s="4">
        <v>2014.0</v>
      </c>
      <c r="D82" s="4" t="b">
        <v>0</v>
      </c>
      <c r="E82" s="4" t="b">
        <v>0</v>
      </c>
      <c r="F82" s="4" t="b">
        <v>0</v>
      </c>
      <c r="G82" s="4" t="b">
        <v>0</v>
      </c>
      <c r="H82" s="4" t="b">
        <v>0</v>
      </c>
      <c r="I82" s="4" t="b">
        <v>0</v>
      </c>
      <c r="J82" s="4" t="b">
        <v>0</v>
      </c>
      <c r="K82" s="3"/>
      <c r="L82" s="3"/>
      <c r="M82" s="4" t="b">
        <v>0</v>
      </c>
      <c r="N82" s="3"/>
      <c r="O82" s="3"/>
      <c r="P82" s="3"/>
      <c r="Q82" s="3"/>
      <c r="R82" s="4" t="b">
        <v>0</v>
      </c>
      <c r="S82" s="4" t="b">
        <v>0</v>
      </c>
    </row>
    <row r="83">
      <c r="A83" s="4" t="s">
        <v>232</v>
      </c>
      <c r="B83" s="4" t="s">
        <v>89</v>
      </c>
      <c r="C83" s="4">
        <v>2014.0</v>
      </c>
      <c r="D83" s="4" t="b">
        <v>0</v>
      </c>
      <c r="E83" s="4" t="b">
        <v>0</v>
      </c>
      <c r="F83" s="4" t="b">
        <v>1</v>
      </c>
      <c r="G83" s="4" t="b">
        <v>0</v>
      </c>
      <c r="H83" s="4" t="b">
        <v>0</v>
      </c>
      <c r="I83" s="4" t="b">
        <v>0</v>
      </c>
      <c r="J83" s="4" t="b">
        <v>0</v>
      </c>
      <c r="K83" s="3"/>
      <c r="L83" s="3"/>
      <c r="M83" s="4" t="b">
        <v>0</v>
      </c>
      <c r="N83" s="3"/>
      <c r="O83" s="3"/>
      <c r="P83" s="3"/>
      <c r="Q83" s="3"/>
      <c r="R83" s="4" t="b">
        <v>0</v>
      </c>
      <c r="S83" s="4" t="b">
        <v>0</v>
      </c>
    </row>
    <row r="84">
      <c r="A84" s="4" t="s">
        <v>233</v>
      </c>
      <c r="B84" s="5" t="s">
        <v>234</v>
      </c>
      <c r="C84" s="4">
        <v>2015.0</v>
      </c>
      <c r="D84" s="4" t="b">
        <v>1</v>
      </c>
      <c r="E84" s="4" t="b">
        <v>0</v>
      </c>
      <c r="F84" s="4" t="b">
        <v>0</v>
      </c>
      <c r="G84" s="4" t="b">
        <v>1</v>
      </c>
      <c r="H84" s="4" t="b">
        <v>1</v>
      </c>
      <c r="I84" s="4" t="b">
        <v>0</v>
      </c>
      <c r="J84" s="4" t="b">
        <v>0</v>
      </c>
      <c r="K84" s="3"/>
      <c r="L84" s="3"/>
      <c r="M84" s="4" t="b">
        <v>0</v>
      </c>
      <c r="N84" s="3"/>
      <c r="O84" s="3"/>
      <c r="P84" s="3"/>
      <c r="Q84" s="3"/>
      <c r="R84" s="4" t="b">
        <v>0</v>
      </c>
      <c r="S84" s="4"/>
    </row>
    <row r="85">
      <c r="A85" s="4" t="s">
        <v>235</v>
      </c>
      <c r="B85" s="5" t="s">
        <v>236</v>
      </c>
      <c r="C85" s="4">
        <v>2015.0</v>
      </c>
      <c r="D85" s="4" t="b">
        <v>0</v>
      </c>
      <c r="E85" s="4" t="b">
        <v>0</v>
      </c>
      <c r="F85" s="4" t="b">
        <v>1</v>
      </c>
      <c r="G85" s="4" t="b">
        <v>0</v>
      </c>
      <c r="H85" s="4" t="b">
        <v>0</v>
      </c>
      <c r="I85" s="4" t="b">
        <v>0</v>
      </c>
      <c r="J85" s="4" t="b">
        <v>0</v>
      </c>
      <c r="K85" s="3"/>
      <c r="L85" s="3"/>
      <c r="M85" s="4" t="b">
        <v>0</v>
      </c>
      <c r="N85" s="3"/>
      <c r="O85" s="3"/>
      <c r="P85" s="3"/>
      <c r="Q85" s="3"/>
      <c r="R85" s="4" t="b">
        <v>0</v>
      </c>
      <c r="S85" s="4" t="b">
        <v>0</v>
      </c>
    </row>
    <row r="86">
      <c r="A86" s="4" t="s">
        <v>237</v>
      </c>
      <c r="B86" s="6" t="s">
        <v>238</v>
      </c>
      <c r="C86" s="4">
        <v>2015.0</v>
      </c>
      <c r="D86" s="4" t="b">
        <v>1</v>
      </c>
      <c r="E86" s="4" t="b">
        <v>0</v>
      </c>
      <c r="F86" s="4" t="b">
        <v>0</v>
      </c>
      <c r="G86" s="4" t="b">
        <v>1</v>
      </c>
      <c r="H86" s="4" t="b">
        <v>0</v>
      </c>
      <c r="I86" s="4" t="b">
        <v>0</v>
      </c>
      <c r="J86" s="4" t="b">
        <v>0</v>
      </c>
      <c r="K86" s="3"/>
      <c r="L86" s="4" t="s">
        <v>239</v>
      </c>
      <c r="M86" s="4" t="b">
        <v>0</v>
      </c>
      <c r="N86" s="3"/>
      <c r="O86" s="3"/>
      <c r="P86" s="3"/>
      <c r="Q86" s="3"/>
      <c r="R86" s="4" t="b">
        <v>0</v>
      </c>
      <c r="S86" s="4" t="b">
        <v>1</v>
      </c>
    </row>
    <row r="87">
      <c r="A87" s="4" t="s">
        <v>240</v>
      </c>
      <c r="B87" s="6" t="s">
        <v>241</v>
      </c>
      <c r="C87" s="4">
        <v>2015.0</v>
      </c>
      <c r="D87" s="4" t="b">
        <v>1</v>
      </c>
      <c r="E87" s="4" t="b">
        <v>0</v>
      </c>
      <c r="F87" s="4" t="b">
        <v>0</v>
      </c>
      <c r="G87" s="4" t="b">
        <v>1</v>
      </c>
      <c r="H87" s="4" t="b">
        <v>0</v>
      </c>
      <c r="I87" s="4" t="b">
        <v>0</v>
      </c>
      <c r="J87" s="4" t="b">
        <v>0</v>
      </c>
      <c r="K87" s="3"/>
      <c r="L87" s="3"/>
      <c r="M87" s="4" t="b">
        <v>0</v>
      </c>
      <c r="N87" s="3"/>
      <c r="O87" s="3"/>
      <c r="P87" s="3"/>
      <c r="Q87" s="3"/>
      <c r="R87" s="4" t="b">
        <v>0</v>
      </c>
      <c r="S87" s="4" t="b">
        <v>0</v>
      </c>
    </row>
    <row r="88">
      <c r="A88" s="4" t="s">
        <v>242</v>
      </c>
      <c r="B88" s="5" t="s">
        <v>243</v>
      </c>
      <c r="C88" s="4">
        <v>2015.0</v>
      </c>
      <c r="D88" s="4" t="b">
        <v>0</v>
      </c>
      <c r="E88" s="4" t="b">
        <v>0</v>
      </c>
      <c r="F88" s="4" t="b">
        <v>0</v>
      </c>
      <c r="G88" s="4" t="b">
        <v>0</v>
      </c>
      <c r="H88" s="4" t="b">
        <v>0</v>
      </c>
      <c r="I88" s="4" t="b">
        <v>0</v>
      </c>
      <c r="J88" s="4" t="b">
        <v>0</v>
      </c>
      <c r="K88" s="3"/>
      <c r="L88" s="3"/>
      <c r="M88" s="4" t="b">
        <v>0</v>
      </c>
      <c r="N88" s="3"/>
      <c r="O88" s="3"/>
      <c r="P88" s="3"/>
      <c r="Q88" s="3"/>
      <c r="R88" s="4" t="b">
        <v>0</v>
      </c>
      <c r="S88" s="4" t="b">
        <v>0</v>
      </c>
    </row>
    <row r="89">
      <c r="A89" s="4" t="s">
        <v>244</v>
      </c>
      <c r="B89" s="5" t="s">
        <v>245</v>
      </c>
      <c r="C89" s="4">
        <v>2015.0</v>
      </c>
      <c r="D89" s="4" t="b">
        <v>1</v>
      </c>
      <c r="E89" s="4" t="b">
        <v>0</v>
      </c>
      <c r="F89" s="4" t="b">
        <v>0</v>
      </c>
      <c r="G89" s="4" t="b">
        <v>1</v>
      </c>
      <c r="H89" s="4" t="b">
        <v>0</v>
      </c>
      <c r="I89" s="4" t="b">
        <v>1</v>
      </c>
      <c r="J89" s="4" t="b">
        <v>0</v>
      </c>
      <c r="K89" s="4" t="s">
        <v>100</v>
      </c>
      <c r="L89" s="3"/>
      <c r="M89" s="4" t="b">
        <v>0</v>
      </c>
      <c r="N89" s="3"/>
      <c r="O89" s="3"/>
      <c r="P89" s="3"/>
      <c r="Q89" s="3"/>
      <c r="R89" s="4" t="b">
        <v>0</v>
      </c>
      <c r="S89" s="4" t="b">
        <v>0</v>
      </c>
    </row>
    <row r="90">
      <c r="A90" s="4" t="s">
        <v>246</v>
      </c>
      <c r="B90" s="6" t="s">
        <v>247</v>
      </c>
      <c r="C90" s="4">
        <v>2015.0</v>
      </c>
      <c r="D90" s="4" t="b">
        <v>0</v>
      </c>
      <c r="E90" s="4" t="b">
        <v>1</v>
      </c>
      <c r="F90" s="4" t="b">
        <v>0</v>
      </c>
      <c r="G90" s="4" t="b">
        <v>0</v>
      </c>
      <c r="H90" s="4" t="b">
        <v>0</v>
      </c>
      <c r="I90" s="4" t="b">
        <v>0</v>
      </c>
      <c r="J90" s="4" t="b">
        <v>0</v>
      </c>
      <c r="K90" s="3"/>
      <c r="L90" s="3"/>
      <c r="M90" s="4" t="b">
        <v>0</v>
      </c>
      <c r="N90" s="3"/>
      <c r="O90" s="3"/>
      <c r="P90" s="3"/>
      <c r="Q90" s="3"/>
      <c r="R90" s="4" t="b">
        <v>0</v>
      </c>
      <c r="S90" s="4" t="b">
        <v>0</v>
      </c>
    </row>
    <row r="91">
      <c r="A91" s="4" t="s">
        <v>248</v>
      </c>
      <c r="B91" s="5" t="s">
        <v>249</v>
      </c>
      <c r="C91" s="4">
        <v>2015.0</v>
      </c>
      <c r="D91" s="4" t="b">
        <v>0</v>
      </c>
      <c r="E91" s="4" t="b">
        <v>1</v>
      </c>
      <c r="F91" s="4" t="b">
        <v>0</v>
      </c>
      <c r="G91" s="4" t="b">
        <v>0</v>
      </c>
      <c r="H91" s="4" t="b">
        <v>0</v>
      </c>
      <c r="I91" s="4" t="b">
        <v>0</v>
      </c>
      <c r="J91" s="4" t="b">
        <v>0</v>
      </c>
      <c r="K91" s="3"/>
      <c r="L91" s="3"/>
      <c r="M91" s="4" t="b">
        <v>0</v>
      </c>
      <c r="N91" s="3"/>
      <c r="O91" s="3"/>
      <c r="P91" s="3"/>
      <c r="Q91" s="3"/>
      <c r="R91" s="4" t="b">
        <v>0</v>
      </c>
      <c r="S91" s="4" t="b">
        <v>0</v>
      </c>
    </row>
    <row r="92">
      <c r="A92" s="4" t="s">
        <v>250</v>
      </c>
      <c r="B92" s="5" t="s">
        <v>251</v>
      </c>
      <c r="C92" s="4">
        <v>2015.0</v>
      </c>
      <c r="D92" s="4" t="b">
        <v>1</v>
      </c>
      <c r="E92" s="4" t="b">
        <v>0</v>
      </c>
      <c r="F92" s="4" t="b">
        <v>0</v>
      </c>
      <c r="G92" s="4" t="b">
        <v>1</v>
      </c>
      <c r="H92" s="4" t="b">
        <v>0</v>
      </c>
      <c r="I92" s="4" t="b">
        <v>1</v>
      </c>
      <c r="J92" s="4" t="b">
        <v>0</v>
      </c>
      <c r="K92" s="4" t="s">
        <v>130</v>
      </c>
      <c r="L92" s="4" t="s">
        <v>252</v>
      </c>
      <c r="M92" s="4" t="b">
        <v>0</v>
      </c>
      <c r="N92" s="3"/>
      <c r="O92" s="3"/>
      <c r="P92" s="3"/>
      <c r="Q92" s="3"/>
      <c r="R92" s="4" t="b">
        <v>0</v>
      </c>
      <c r="S92" s="4" t="b">
        <v>0</v>
      </c>
    </row>
    <row r="93">
      <c r="A93" s="4" t="s">
        <v>253</v>
      </c>
      <c r="B93" s="5" t="s">
        <v>254</v>
      </c>
      <c r="C93" s="4">
        <v>2015.0</v>
      </c>
      <c r="D93" s="4" t="b">
        <v>1</v>
      </c>
      <c r="E93" s="4" t="b">
        <v>0</v>
      </c>
      <c r="F93" s="4" t="b">
        <v>0</v>
      </c>
      <c r="G93" s="4" t="b">
        <v>1</v>
      </c>
      <c r="H93" s="4" t="b">
        <v>0</v>
      </c>
      <c r="I93" s="4" t="b">
        <v>1</v>
      </c>
      <c r="J93" s="4" t="b">
        <v>1</v>
      </c>
      <c r="K93" s="4" t="s">
        <v>130</v>
      </c>
      <c r="L93" s="4" t="s">
        <v>255</v>
      </c>
      <c r="M93" s="4" t="b">
        <v>0</v>
      </c>
      <c r="N93" s="3"/>
      <c r="O93" s="3"/>
      <c r="P93" s="3"/>
      <c r="Q93" s="3"/>
      <c r="R93" s="4" t="b">
        <v>0</v>
      </c>
      <c r="S93" s="4" t="b">
        <v>1</v>
      </c>
    </row>
    <row r="94">
      <c r="A94" s="4" t="s">
        <v>256</v>
      </c>
      <c r="B94" s="5" t="s">
        <v>257</v>
      </c>
      <c r="C94" s="4">
        <v>2015.0</v>
      </c>
      <c r="D94" s="4" t="b">
        <v>1</v>
      </c>
      <c r="E94" s="4" t="b">
        <v>0</v>
      </c>
      <c r="F94" s="4" t="b">
        <v>0</v>
      </c>
      <c r="G94" s="4" t="b">
        <v>1</v>
      </c>
      <c r="H94" s="4" t="b">
        <v>0</v>
      </c>
      <c r="I94" s="4" t="b">
        <v>0</v>
      </c>
      <c r="J94" s="4" t="b">
        <v>0</v>
      </c>
      <c r="K94" s="3"/>
      <c r="L94" s="3"/>
      <c r="M94" s="4" t="b">
        <v>0</v>
      </c>
      <c r="N94" s="3"/>
      <c r="O94" s="3"/>
      <c r="P94" s="3"/>
      <c r="Q94" s="3"/>
      <c r="R94" s="4" t="b">
        <v>0</v>
      </c>
      <c r="S94" s="4" t="b">
        <v>0</v>
      </c>
    </row>
    <row r="95">
      <c r="A95" s="4" t="s">
        <v>258</v>
      </c>
      <c r="B95" s="5" t="s">
        <v>259</v>
      </c>
      <c r="C95" s="4">
        <v>2015.0</v>
      </c>
      <c r="D95" s="4" t="b">
        <v>1</v>
      </c>
      <c r="E95" s="4" t="b">
        <v>0</v>
      </c>
      <c r="F95" s="4" t="b">
        <v>0</v>
      </c>
      <c r="G95" s="4" t="b">
        <v>1</v>
      </c>
      <c r="H95" s="4" t="b">
        <v>0</v>
      </c>
      <c r="I95" s="4" t="b">
        <v>1</v>
      </c>
      <c r="J95" s="4" t="b">
        <v>1</v>
      </c>
      <c r="K95" s="4">
        <v>3.0</v>
      </c>
      <c r="L95" s="4" t="s">
        <v>260</v>
      </c>
      <c r="M95" s="4" t="b">
        <v>0</v>
      </c>
      <c r="N95" s="3"/>
      <c r="O95" s="3"/>
      <c r="P95" s="3"/>
      <c r="Q95" s="3"/>
      <c r="R95" s="4" t="b">
        <v>0</v>
      </c>
      <c r="S95" s="4" t="b">
        <v>0</v>
      </c>
    </row>
    <row r="96">
      <c r="A96" s="4" t="s">
        <v>261</v>
      </c>
      <c r="B96" s="5" t="s">
        <v>262</v>
      </c>
      <c r="C96" s="4">
        <v>2015.0</v>
      </c>
      <c r="D96" s="4" t="b">
        <v>1</v>
      </c>
      <c r="E96" s="4" t="b">
        <v>0</v>
      </c>
      <c r="F96" s="4" t="b">
        <v>0</v>
      </c>
      <c r="G96" s="4" t="b">
        <v>1</v>
      </c>
      <c r="H96" s="4" t="b">
        <v>0</v>
      </c>
      <c r="I96" s="4" t="b">
        <v>1</v>
      </c>
      <c r="J96" s="4" t="b">
        <v>1</v>
      </c>
      <c r="K96" s="4" t="s">
        <v>263</v>
      </c>
      <c r="L96" s="4" t="s">
        <v>264</v>
      </c>
      <c r="M96" s="4" t="b">
        <v>0</v>
      </c>
      <c r="N96" s="3"/>
      <c r="O96" s="3"/>
      <c r="P96" s="3"/>
      <c r="Q96" s="3"/>
      <c r="R96" s="4" t="b">
        <v>0</v>
      </c>
      <c r="S96" s="4" t="b">
        <v>0</v>
      </c>
    </row>
    <row r="97">
      <c r="A97" s="4" t="s">
        <v>265</v>
      </c>
      <c r="B97" s="6" t="s">
        <v>266</v>
      </c>
      <c r="C97" s="4">
        <v>2015.0</v>
      </c>
      <c r="D97" s="4" t="b">
        <v>1</v>
      </c>
      <c r="E97" s="4" t="b">
        <v>0</v>
      </c>
      <c r="F97" s="4" t="b">
        <v>0</v>
      </c>
      <c r="G97" s="4" t="b">
        <v>1</v>
      </c>
      <c r="H97" s="4" t="b">
        <v>0</v>
      </c>
      <c r="I97" s="4" t="b">
        <v>1</v>
      </c>
      <c r="J97" s="4" t="b">
        <v>0</v>
      </c>
      <c r="K97" s="4" t="s">
        <v>130</v>
      </c>
      <c r="L97" s="4" t="s">
        <v>267</v>
      </c>
      <c r="M97" s="4" t="b">
        <v>0</v>
      </c>
      <c r="N97" s="3"/>
      <c r="O97" s="3"/>
      <c r="P97" s="3"/>
      <c r="Q97" s="3"/>
      <c r="R97" s="4" t="b">
        <v>0</v>
      </c>
      <c r="S97" s="4" t="b">
        <v>1</v>
      </c>
    </row>
    <row r="98">
      <c r="A98" s="4" t="s">
        <v>268</v>
      </c>
      <c r="B98" s="5" t="s">
        <v>269</v>
      </c>
      <c r="C98" s="4">
        <v>2015.0</v>
      </c>
      <c r="D98" s="4" t="b">
        <v>1</v>
      </c>
      <c r="E98" s="4" t="b">
        <v>0</v>
      </c>
      <c r="F98" s="4" t="b">
        <v>0</v>
      </c>
      <c r="G98" s="4" t="b">
        <v>1</v>
      </c>
      <c r="H98" s="4" t="b">
        <v>0</v>
      </c>
      <c r="I98" s="4" t="b">
        <v>0</v>
      </c>
      <c r="J98" s="4" t="b">
        <v>0</v>
      </c>
      <c r="K98" s="3"/>
      <c r="L98" s="3"/>
      <c r="M98" s="4" t="b">
        <v>0</v>
      </c>
      <c r="N98" s="3"/>
      <c r="O98" s="3"/>
      <c r="P98" s="3"/>
      <c r="Q98" s="3"/>
      <c r="R98" s="4" t="b">
        <v>0</v>
      </c>
      <c r="S98" s="4" t="b">
        <v>0</v>
      </c>
    </row>
    <row r="99">
      <c r="A99" s="4" t="s">
        <v>270</v>
      </c>
      <c r="B99" s="5" t="s">
        <v>271</v>
      </c>
      <c r="C99" s="4">
        <v>2015.0</v>
      </c>
      <c r="D99" s="4" t="b">
        <v>1</v>
      </c>
      <c r="E99" s="4" t="b">
        <v>0</v>
      </c>
      <c r="F99" s="4" t="b">
        <v>0</v>
      </c>
      <c r="G99" s="4" t="b">
        <v>1</v>
      </c>
      <c r="H99" s="4" t="b">
        <v>0</v>
      </c>
      <c r="I99" s="4" t="b">
        <v>1</v>
      </c>
      <c r="J99" s="4" t="b">
        <v>1</v>
      </c>
      <c r="K99" s="4">
        <v>1.0</v>
      </c>
      <c r="L99" s="4" t="s">
        <v>272</v>
      </c>
      <c r="M99" s="4" t="b">
        <v>0</v>
      </c>
      <c r="N99" s="3"/>
      <c r="O99" s="3"/>
      <c r="P99" s="3"/>
      <c r="Q99" s="3"/>
      <c r="R99" s="4" t="b">
        <v>0</v>
      </c>
      <c r="S99" s="4" t="b">
        <v>0</v>
      </c>
    </row>
    <row r="100">
      <c r="A100" s="4" t="s">
        <v>273</v>
      </c>
      <c r="B100" s="6" t="s">
        <v>274</v>
      </c>
      <c r="C100" s="4">
        <v>2015.0</v>
      </c>
      <c r="D100" s="4" t="b">
        <v>1</v>
      </c>
      <c r="E100" s="4" t="b">
        <v>0</v>
      </c>
      <c r="F100" s="4" t="b">
        <v>0</v>
      </c>
      <c r="G100" s="4" t="b">
        <v>1</v>
      </c>
      <c r="H100" s="4" t="b">
        <v>0</v>
      </c>
      <c r="I100" s="4" t="b">
        <v>0</v>
      </c>
      <c r="J100" s="4" t="b">
        <v>0</v>
      </c>
      <c r="K100" s="3"/>
      <c r="L100" s="3"/>
      <c r="M100" s="4" t="b">
        <v>0</v>
      </c>
      <c r="N100" s="3"/>
      <c r="O100" s="3"/>
      <c r="P100" s="3"/>
      <c r="Q100" s="3"/>
      <c r="R100" s="4" t="b">
        <v>0</v>
      </c>
      <c r="S100" s="4" t="b">
        <v>1</v>
      </c>
    </row>
    <row r="101">
      <c r="A101" s="4" t="s">
        <v>275</v>
      </c>
      <c r="B101" s="6" t="s">
        <v>276</v>
      </c>
      <c r="C101" s="4">
        <v>2015.0</v>
      </c>
      <c r="D101" s="4" t="b">
        <v>1</v>
      </c>
      <c r="E101" s="4" t="b">
        <v>0</v>
      </c>
      <c r="F101" s="4" t="b">
        <v>0</v>
      </c>
      <c r="G101" s="4" t="b">
        <v>1</v>
      </c>
      <c r="H101" s="4" t="b">
        <v>0</v>
      </c>
      <c r="I101" s="4" t="b">
        <v>1</v>
      </c>
      <c r="J101" s="4" t="b">
        <v>0</v>
      </c>
      <c r="K101" s="4" t="s">
        <v>277</v>
      </c>
      <c r="L101" s="3"/>
      <c r="M101" s="4" t="b">
        <v>1</v>
      </c>
      <c r="N101" s="4" t="s">
        <v>278</v>
      </c>
      <c r="O101" s="4" t="s">
        <v>279</v>
      </c>
      <c r="P101" s="4" t="s">
        <v>280</v>
      </c>
      <c r="Q101" s="4" t="s">
        <v>281</v>
      </c>
      <c r="R101" s="4" t="b">
        <v>0</v>
      </c>
      <c r="S101" s="4" t="b">
        <v>1</v>
      </c>
    </row>
    <row r="102">
      <c r="A102" s="4" t="s">
        <v>282</v>
      </c>
      <c r="B102" s="6" t="s">
        <v>283</v>
      </c>
      <c r="C102" s="4">
        <v>2015.0</v>
      </c>
      <c r="D102" s="4" t="b">
        <v>1</v>
      </c>
      <c r="E102" s="4" t="b">
        <v>0</v>
      </c>
      <c r="F102" s="4" t="b">
        <v>0</v>
      </c>
      <c r="G102" s="4" t="b">
        <v>1</v>
      </c>
      <c r="H102" s="4" t="b">
        <v>0</v>
      </c>
      <c r="I102" s="4" t="b">
        <v>1</v>
      </c>
      <c r="J102" s="4" t="b">
        <v>1</v>
      </c>
      <c r="K102" s="4" t="s">
        <v>284</v>
      </c>
      <c r="L102" s="4" t="s">
        <v>285</v>
      </c>
      <c r="M102" s="4" t="b">
        <v>0</v>
      </c>
      <c r="N102" s="3"/>
      <c r="O102" s="3"/>
      <c r="P102" s="3"/>
      <c r="Q102" s="3"/>
      <c r="R102" s="4" t="b">
        <v>0</v>
      </c>
      <c r="S102" s="4" t="b">
        <v>1</v>
      </c>
    </row>
    <row r="103">
      <c r="A103" s="4" t="s">
        <v>286</v>
      </c>
      <c r="B103" s="4" t="s">
        <v>89</v>
      </c>
      <c r="C103" s="4">
        <v>2015.0</v>
      </c>
      <c r="D103" s="4" t="b">
        <v>0</v>
      </c>
      <c r="E103" s="4" t="b">
        <v>0</v>
      </c>
      <c r="F103" s="4" t="b">
        <v>1</v>
      </c>
      <c r="G103" s="4" t="b">
        <v>0</v>
      </c>
      <c r="H103" s="4" t="b">
        <v>0</v>
      </c>
      <c r="I103" s="4" t="b">
        <v>0</v>
      </c>
      <c r="J103" s="4" t="b">
        <v>0</v>
      </c>
      <c r="K103" s="3"/>
      <c r="L103" s="3"/>
      <c r="M103" s="4" t="b">
        <v>0</v>
      </c>
      <c r="N103" s="3"/>
      <c r="O103" s="3"/>
      <c r="P103" s="3"/>
      <c r="Q103" s="3"/>
      <c r="R103" s="4" t="b">
        <v>0</v>
      </c>
      <c r="S103" s="4" t="b">
        <v>0</v>
      </c>
    </row>
    <row r="104">
      <c r="A104" s="4" t="s">
        <v>287</v>
      </c>
      <c r="B104" s="5" t="s">
        <v>288</v>
      </c>
      <c r="C104" s="4">
        <v>2015.0</v>
      </c>
      <c r="D104" s="4" t="b">
        <v>0</v>
      </c>
      <c r="E104" s="4" t="b">
        <v>0</v>
      </c>
      <c r="F104" s="4" t="b">
        <v>1</v>
      </c>
      <c r="G104" s="4" t="b">
        <v>0</v>
      </c>
      <c r="H104" s="4" t="b">
        <v>0</v>
      </c>
      <c r="I104" s="4" t="b">
        <v>0</v>
      </c>
      <c r="J104" s="4" t="b">
        <v>0</v>
      </c>
      <c r="K104" s="4" t="s">
        <v>289</v>
      </c>
      <c r="L104" s="4" t="s">
        <v>290</v>
      </c>
      <c r="M104" s="4" t="b">
        <v>0</v>
      </c>
      <c r="N104" s="3"/>
      <c r="O104" s="3"/>
      <c r="P104" s="3"/>
      <c r="Q104" s="3"/>
      <c r="R104" s="4" t="b">
        <v>0</v>
      </c>
      <c r="S104" s="4" t="b">
        <v>0</v>
      </c>
    </row>
    <row r="105">
      <c r="A105" s="4" t="s">
        <v>291</v>
      </c>
      <c r="B105" s="5" t="s">
        <v>292</v>
      </c>
      <c r="C105" s="4">
        <v>2016.0</v>
      </c>
      <c r="D105" s="4" t="b">
        <v>1</v>
      </c>
      <c r="E105" s="4" t="b">
        <v>0</v>
      </c>
      <c r="F105" s="4" t="b">
        <v>0</v>
      </c>
      <c r="G105" s="4" t="b">
        <v>1</v>
      </c>
      <c r="H105" s="4" t="b">
        <v>0</v>
      </c>
      <c r="I105" s="4" t="b">
        <v>1</v>
      </c>
      <c r="J105" s="4" t="b">
        <v>1</v>
      </c>
      <c r="K105" s="4">
        <v>2.0</v>
      </c>
      <c r="L105" s="4" t="s">
        <v>293</v>
      </c>
      <c r="M105" s="4" t="b">
        <v>0</v>
      </c>
      <c r="N105" s="3"/>
      <c r="O105" s="3"/>
      <c r="P105" s="3"/>
      <c r="Q105" s="3"/>
      <c r="R105" s="4" t="b">
        <v>0</v>
      </c>
      <c r="S105" s="4" t="b">
        <v>0</v>
      </c>
    </row>
    <row r="106">
      <c r="A106" s="4" t="s">
        <v>294</v>
      </c>
      <c r="B106" s="6" t="s">
        <v>295</v>
      </c>
      <c r="C106" s="4">
        <v>2016.0</v>
      </c>
      <c r="D106" s="4" t="b">
        <v>1</v>
      </c>
      <c r="E106" s="4" t="b">
        <v>0</v>
      </c>
      <c r="F106" s="4" t="b">
        <v>0</v>
      </c>
      <c r="G106" s="4" t="b">
        <v>1</v>
      </c>
      <c r="H106" s="4" t="b">
        <v>0</v>
      </c>
      <c r="I106" s="4" t="b">
        <v>0</v>
      </c>
      <c r="J106" s="4" t="b">
        <v>0</v>
      </c>
      <c r="K106" s="4">
        <v>3.0</v>
      </c>
      <c r="L106" s="4" t="s">
        <v>296</v>
      </c>
      <c r="M106" s="4" t="b">
        <v>0</v>
      </c>
      <c r="N106" s="3"/>
      <c r="O106" s="3"/>
      <c r="P106" s="3"/>
      <c r="Q106" s="3"/>
      <c r="R106" s="4" t="b">
        <v>0</v>
      </c>
      <c r="S106" s="4" t="b">
        <v>1</v>
      </c>
    </row>
    <row r="107">
      <c r="A107" s="4" t="s">
        <v>297</v>
      </c>
      <c r="B107" s="5" t="s">
        <v>298</v>
      </c>
      <c r="C107" s="4">
        <v>2016.0</v>
      </c>
      <c r="D107" s="4" t="b">
        <v>1</v>
      </c>
      <c r="E107" s="4" t="b">
        <v>0</v>
      </c>
      <c r="F107" s="4" t="b">
        <v>0</v>
      </c>
      <c r="G107" s="4" t="b">
        <v>1</v>
      </c>
      <c r="H107" s="4" t="b">
        <v>1</v>
      </c>
      <c r="I107" s="4" t="b">
        <v>1</v>
      </c>
      <c r="J107" s="4" t="b">
        <v>0</v>
      </c>
      <c r="K107" s="4" t="s">
        <v>263</v>
      </c>
      <c r="L107" s="4" t="s">
        <v>299</v>
      </c>
      <c r="M107" s="4" t="b">
        <v>0</v>
      </c>
      <c r="N107" s="3"/>
      <c r="O107" s="3"/>
      <c r="P107" s="3"/>
      <c r="Q107" s="3"/>
      <c r="R107" s="4" t="b">
        <v>0</v>
      </c>
      <c r="S107" s="4" t="b">
        <v>0</v>
      </c>
    </row>
    <row r="108">
      <c r="A108" s="4" t="s">
        <v>300</v>
      </c>
      <c r="B108" s="6" t="s">
        <v>301</v>
      </c>
      <c r="C108" s="4">
        <v>2016.0</v>
      </c>
      <c r="D108" s="4" t="b">
        <v>1</v>
      </c>
      <c r="E108" s="4" t="b">
        <v>0</v>
      </c>
      <c r="F108" s="4" t="b">
        <v>0</v>
      </c>
      <c r="G108" s="4" t="b">
        <v>1</v>
      </c>
      <c r="H108" s="4" t="b">
        <v>0</v>
      </c>
      <c r="I108" s="4" t="b">
        <v>1</v>
      </c>
      <c r="J108" s="4" t="b">
        <v>0</v>
      </c>
      <c r="K108" s="4" t="s">
        <v>100</v>
      </c>
      <c r="L108" s="4" t="s">
        <v>302</v>
      </c>
      <c r="M108" s="4" t="b">
        <v>0</v>
      </c>
      <c r="N108" s="3"/>
      <c r="O108" s="3"/>
      <c r="P108" s="3"/>
      <c r="Q108" s="3"/>
      <c r="R108" s="4" t="b">
        <v>0</v>
      </c>
      <c r="S108" s="4" t="b">
        <v>0</v>
      </c>
    </row>
    <row r="109">
      <c r="A109" s="4" t="s">
        <v>303</v>
      </c>
      <c r="B109" s="5" t="s">
        <v>304</v>
      </c>
      <c r="C109" s="4">
        <v>2016.0</v>
      </c>
      <c r="D109" s="4" t="b">
        <v>1</v>
      </c>
      <c r="E109" s="4" t="b">
        <v>0</v>
      </c>
      <c r="F109" s="4" t="b">
        <v>0</v>
      </c>
      <c r="G109" s="4" t="b">
        <v>1</v>
      </c>
      <c r="H109" s="4" t="b">
        <v>1</v>
      </c>
      <c r="I109" s="4" t="b">
        <v>0</v>
      </c>
      <c r="J109" s="4" t="b">
        <v>0</v>
      </c>
      <c r="K109" s="3"/>
      <c r="L109" s="3"/>
      <c r="M109" s="4" t="b">
        <v>0</v>
      </c>
      <c r="N109" s="3"/>
      <c r="O109" s="3"/>
      <c r="P109" s="3"/>
      <c r="Q109" s="3"/>
      <c r="R109" s="4" t="b">
        <v>0</v>
      </c>
      <c r="S109" s="4" t="b">
        <v>0</v>
      </c>
    </row>
    <row r="110">
      <c r="A110" s="4" t="s">
        <v>305</v>
      </c>
      <c r="B110" s="5" t="s">
        <v>306</v>
      </c>
      <c r="C110" s="4">
        <v>2016.0</v>
      </c>
      <c r="D110" s="4" t="b">
        <v>1</v>
      </c>
      <c r="E110" s="4" t="b">
        <v>0</v>
      </c>
      <c r="F110" s="4" t="b">
        <v>0</v>
      </c>
      <c r="G110" s="4" t="b">
        <v>1</v>
      </c>
      <c r="H110" s="4" t="b">
        <v>0</v>
      </c>
      <c r="I110" s="4" t="b">
        <v>1</v>
      </c>
      <c r="J110" s="4" t="b">
        <v>0</v>
      </c>
      <c r="K110" s="4" t="s">
        <v>130</v>
      </c>
      <c r="L110" s="4" t="s">
        <v>307</v>
      </c>
      <c r="M110" s="4" t="b">
        <v>0</v>
      </c>
      <c r="N110" s="3"/>
      <c r="O110" s="3"/>
      <c r="P110" s="3"/>
      <c r="Q110" s="3"/>
      <c r="R110" s="4" t="b">
        <v>0</v>
      </c>
      <c r="S110" s="4" t="b">
        <v>0</v>
      </c>
    </row>
    <row r="111">
      <c r="A111" s="4" t="s">
        <v>308</v>
      </c>
      <c r="B111" s="5" t="s">
        <v>309</v>
      </c>
      <c r="C111" s="4">
        <v>2016.0</v>
      </c>
      <c r="D111" s="4" t="b">
        <v>1</v>
      </c>
      <c r="E111" s="4" t="b">
        <v>0</v>
      </c>
      <c r="F111" s="4" t="b">
        <v>0</v>
      </c>
      <c r="G111" s="4" t="b">
        <v>1</v>
      </c>
      <c r="H111" s="4" t="b">
        <v>0</v>
      </c>
      <c r="I111" s="4" t="b">
        <v>1</v>
      </c>
      <c r="J111" s="4" t="b">
        <v>1</v>
      </c>
      <c r="K111" s="4" t="s">
        <v>100</v>
      </c>
      <c r="L111" s="4" t="s">
        <v>310</v>
      </c>
      <c r="M111" s="4" t="b">
        <v>0</v>
      </c>
      <c r="N111" s="3"/>
      <c r="O111" s="3"/>
      <c r="P111" s="3"/>
      <c r="Q111" s="3"/>
      <c r="R111" s="4" t="b">
        <v>0</v>
      </c>
      <c r="S111" s="3"/>
    </row>
    <row r="112">
      <c r="A112" s="4" t="s">
        <v>311</v>
      </c>
      <c r="B112" s="6" t="s">
        <v>312</v>
      </c>
      <c r="C112" s="4">
        <v>2016.0</v>
      </c>
      <c r="D112" s="4" t="b">
        <v>1</v>
      </c>
      <c r="E112" s="4" t="b">
        <v>0</v>
      </c>
      <c r="F112" s="4" t="b">
        <v>0</v>
      </c>
      <c r="G112" s="4" t="b">
        <v>1</v>
      </c>
      <c r="H112" s="4" t="b">
        <v>0</v>
      </c>
      <c r="I112" s="4" t="b">
        <v>0</v>
      </c>
      <c r="J112" s="4" t="b">
        <v>0</v>
      </c>
      <c r="K112" s="3"/>
      <c r="L112" s="3"/>
      <c r="M112" s="4" t="b">
        <v>0</v>
      </c>
      <c r="N112" s="3"/>
      <c r="O112" s="3"/>
      <c r="P112" s="3"/>
      <c r="Q112" s="3"/>
      <c r="R112" s="4" t="b">
        <v>0</v>
      </c>
      <c r="S112" s="4" t="b">
        <v>0</v>
      </c>
    </row>
    <row r="113">
      <c r="A113" s="4" t="s">
        <v>313</v>
      </c>
      <c r="B113" s="5" t="s">
        <v>314</v>
      </c>
      <c r="C113" s="4">
        <v>2016.0</v>
      </c>
      <c r="D113" s="4" t="b">
        <v>1</v>
      </c>
      <c r="E113" s="4" t="b">
        <v>0</v>
      </c>
      <c r="F113" s="4" t="b">
        <v>0</v>
      </c>
      <c r="G113" s="4" t="b">
        <v>0</v>
      </c>
      <c r="H113" s="4" t="b">
        <v>1</v>
      </c>
      <c r="I113" s="4" t="b">
        <v>1</v>
      </c>
      <c r="J113" s="4" t="b">
        <v>0</v>
      </c>
      <c r="K113" s="4" t="s">
        <v>106</v>
      </c>
      <c r="L113" s="4" t="s">
        <v>315</v>
      </c>
      <c r="M113" s="4" t="b">
        <v>0</v>
      </c>
      <c r="N113" s="3"/>
      <c r="O113" s="3"/>
      <c r="P113" s="3"/>
      <c r="Q113" s="3"/>
      <c r="R113" s="4" t="b">
        <v>1</v>
      </c>
      <c r="S113" s="4" t="b">
        <v>0</v>
      </c>
    </row>
    <row r="114">
      <c r="A114" s="4" t="s">
        <v>316</v>
      </c>
      <c r="B114" s="5" t="s">
        <v>317</v>
      </c>
      <c r="C114" s="4">
        <v>2016.0</v>
      </c>
      <c r="D114" s="4" t="b">
        <v>1</v>
      </c>
      <c r="E114" s="4" t="b">
        <v>0</v>
      </c>
      <c r="F114" s="4" t="b">
        <v>0</v>
      </c>
      <c r="G114" s="4" t="b">
        <v>1</v>
      </c>
      <c r="H114" s="4" t="b">
        <v>1</v>
      </c>
      <c r="I114" s="4" t="b">
        <v>1</v>
      </c>
      <c r="J114" s="4" t="b">
        <v>0</v>
      </c>
      <c r="K114" s="4" t="s">
        <v>100</v>
      </c>
      <c r="L114" s="4" t="s">
        <v>318</v>
      </c>
      <c r="M114" s="4" t="b">
        <v>0</v>
      </c>
      <c r="N114" s="3"/>
      <c r="O114" s="3"/>
      <c r="P114" s="3"/>
      <c r="Q114" s="3"/>
      <c r="R114" s="4" t="b">
        <v>0</v>
      </c>
      <c r="S114" s="4" t="b">
        <v>1</v>
      </c>
    </row>
    <row r="115">
      <c r="A115" s="4" t="s">
        <v>319</v>
      </c>
      <c r="B115" s="6" t="s">
        <v>320</v>
      </c>
      <c r="C115" s="4">
        <v>2016.0</v>
      </c>
      <c r="D115" s="4" t="b">
        <v>1</v>
      </c>
      <c r="E115" s="4" t="b">
        <v>0</v>
      </c>
      <c r="F115" s="4" t="b">
        <v>0</v>
      </c>
      <c r="G115" s="4" t="b">
        <v>1</v>
      </c>
      <c r="H115" s="4" t="b">
        <v>0</v>
      </c>
      <c r="I115" s="4" t="b">
        <v>1</v>
      </c>
      <c r="J115" s="4" t="b">
        <v>0</v>
      </c>
      <c r="K115" s="4" t="s">
        <v>100</v>
      </c>
      <c r="L115" s="4" t="s">
        <v>321</v>
      </c>
      <c r="M115" s="4" t="b">
        <v>0</v>
      </c>
      <c r="N115" s="3"/>
      <c r="O115" s="3"/>
      <c r="P115" s="3"/>
      <c r="Q115" s="3"/>
      <c r="R115" s="4" t="b">
        <v>0</v>
      </c>
      <c r="S115" s="4" t="b">
        <v>0</v>
      </c>
    </row>
    <row r="116">
      <c r="A116" s="4" t="s">
        <v>322</v>
      </c>
      <c r="B116" s="6" t="s">
        <v>323</v>
      </c>
      <c r="C116" s="4">
        <v>2016.0</v>
      </c>
      <c r="D116" s="4" t="b">
        <v>1</v>
      </c>
      <c r="E116" s="4" t="b">
        <v>0</v>
      </c>
      <c r="F116" s="4" t="b">
        <v>0</v>
      </c>
      <c r="G116" s="4" t="b">
        <v>1</v>
      </c>
      <c r="H116" s="4" t="b">
        <v>0</v>
      </c>
      <c r="I116" s="4" t="b">
        <v>1</v>
      </c>
      <c r="J116" s="4" t="b">
        <v>0</v>
      </c>
      <c r="K116" s="4" t="s">
        <v>324</v>
      </c>
      <c r="L116" s="4" t="s">
        <v>325</v>
      </c>
      <c r="M116" s="4" t="b">
        <v>0</v>
      </c>
      <c r="N116" s="3"/>
      <c r="O116" s="3"/>
      <c r="P116" s="3"/>
      <c r="Q116" s="3"/>
      <c r="R116" s="4" t="b">
        <v>0</v>
      </c>
      <c r="S116" s="4" t="b">
        <v>0</v>
      </c>
    </row>
    <row r="117">
      <c r="A117" s="4" t="s">
        <v>326</v>
      </c>
      <c r="B117" s="6" t="s">
        <v>327</v>
      </c>
      <c r="C117" s="4">
        <v>2016.0</v>
      </c>
      <c r="D117" s="4" t="b">
        <v>1</v>
      </c>
      <c r="E117" s="4" t="b">
        <v>0</v>
      </c>
      <c r="F117" s="4" t="b">
        <v>0</v>
      </c>
      <c r="G117" s="4" t="b">
        <v>1</v>
      </c>
      <c r="H117" s="4" t="b">
        <v>0</v>
      </c>
      <c r="I117" s="4" t="b">
        <v>0</v>
      </c>
      <c r="J117" s="4" t="b">
        <v>0</v>
      </c>
      <c r="K117" s="3"/>
      <c r="L117" s="3"/>
      <c r="M117" s="4" t="b">
        <v>0</v>
      </c>
      <c r="N117" s="3"/>
      <c r="O117" s="3"/>
      <c r="P117" s="3"/>
      <c r="Q117" s="3"/>
      <c r="R117" s="4" t="b">
        <v>0</v>
      </c>
      <c r="S117" s="4" t="b">
        <v>0</v>
      </c>
    </row>
    <row r="118">
      <c r="A118" s="4" t="s">
        <v>328</v>
      </c>
      <c r="B118" s="6" t="s">
        <v>329</v>
      </c>
      <c r="C118" s="4">
        <v>2016.0</v>
      </c>
      <c r="D118" s="4" t="b">
        <v>1</v>
      </c>
      <c r="E118" s="4" t="b">
        <v>0</v>
      </c>
      <c r="F118" s="4" t="b">
        <v>0</v>
      </c>
      <c r="G118" s="4" t="b">
        <v>1</v>
      </c>
      <c r="H118" s="4" t="b">
        <v>0</v>
      </c>
      <c r="I118" s="4" t="b">
        <v>1</v>
      </c>
      <c r="J118" s="4" t="b">
        <v>1</v>
      </c>
      <c r="K118" s="4">
        <v>1.0</v>
      </c>
      <c r="L118" s="4" t="s">
        <v>330</v>
      </c>
      <c r="M118" s="4" t="b">
        <v>0</v>
      </c>
      <c r="N118" s="3"/>
      <c r="O118" s="3"/>
      <c r="P118" s="3"/>
      <c r="Q118" s="3"/>
      <c r="R118" s="4" t="b">
        <v>0</v>
      </c>
      <c r="S118" s="4" t="b">
        <v>1</v>
      </c>
    </row>
    <row r="119">
      <c r="A119" s="4" t="s">
        <v>331</v>
      </c>
      <c r="B119" s="6" t="s">
        <v>332</v>
      </c>
      <c r="C119" s="4">
        <v>2016.0</v>
      </c>
      <c r="D119" s="4" t="b">
        <v>1</v>
      </c>
      <c r="E119" s="4" t="b">
        <v>0</v>
      </c>
      <c r="F119" s="4" t="b">
        <v>0</v>
      </c>
      <c r="G119" s="4" t="b">
        <v>1</v>
      </c>
      <c r="H119" s="4" t="b">
        <v>0</v>
      </c>
      <c r="I119" s="4" t="b">
        <v>0</v>
      </c>
      <c r="J119" s="4" t="b">
        <v>0</v>
      </c>
      <c r="K119" s="3"/>
      <c r="L119" s="3"/>
      <c r="M119" s="4" t="b">
        <v>0</v>
      </c>
      <c r="N119" s="3"/>
      <c r="O119" s="3"/>
      <c r="P119" s="3"/>
      <c r="Q119" s="3"/>
      <c r="R119" s="4" t="b">
        <v>0</v>
      </c>
      <c r="S119" s="4" t="b">
        <v>1</v>
      </c>
    </row>
    <row r="120">
      <c r="A120" s="4" t="s">
        <v>333</v>
      </c>
      <c r="B120" s="5" t="s">
        <v>334</v>
      </c>
      <c r="C120" s="4">
        <v>2016.0</v>
      </c>
      <c r="D120" s="4" t="b">
        <v>1</v>
      </c>
      <c r="E120" s="4" t="b">
        <v>0</v>
      </c>
      <c r="F120" s="4" t="b">
        <v>0</v>
      </c>
      <c r="G120" s="4" t="b">
        <v>1</v>
      </c>
      <c r="H120" s="4" t="b">
        <v>0</v>
      </c>
      <c r="I120" s="4" t="b">
        <v>0</v>
      </c>
      <c r="J120" s="4" t="b">
        <v>0</v>
      </c>
      <c r="K120" s="3"/>
      <c r="L120" s="3"/>
      <c r="M120" s="4" t="b">
        <v>0</v>
      </c>
      <c r="N120" s="3"/>
      <c r="O120" s="3"/>
      <c r="P120" s="3"/>
      <c r="Q120" s="3"/>
      <c r="R120" s="4" t="b">
        <v>0</v>
      </c>
      <c r="S120" s="4" t="b">
        <v>0</v>
      </c>
    </row>
    <row r="121">
      <c r="A121" s="4" t="s">
        <v>335</v>
      </c>
      <c r="B121" s="6" t="s">
        <v>336</v>
      </c>
      <c r="C121" s="4">
        <v>2016.0</v>
      </c>
      <c r="D121" s="4" t="b">
        <v>1</v>
      </c>
      <c r="E121" s="4" t="b">
        <v>0</v>
      </c>
      <c r="F121" s="4" t="b">
        <v>0</v>
      </c>
      <c r="G121" s="4" t="b">
        <v>1</v>
      </c>
      <c r="H121" s="4" t="b">
        <v>0</v>
      </c>
      <c r="I121" s="4" t="b">
        <v>0</v>
      </c>
      <c r="J121" s="4" t="b">
        <v>0</v>
      </c>
      <c r="K121" s="3"/>
      <c r="L121" s="3"/>
      <c r="M121" s="4" t="b">
        <v>0</v>
      </c>
      <c r="N121" s="3"/>
      <c r="O121" s="3"/>
      <c r="P121" s="3"/>
      <c r="Q121" s="3"/>
      <c r="R121" s="4" t="b">
        <v>0</v>
      </c>
      <c r="S121" s="4" t="b">
        <v>0</v>
      </c>
    </row>
    <row r="122">
      <c r="A122" s="4" t="s">
        <v>337</v>
      </c>
      <c r="B122" s="4" t="s">
        <v>89</v>
      </c>
      <c r="C122" s="4">
        <v>2016.0</v>
      </c>
      <c r="D122" s="4" t="b">
        <v>0</v>
      </c>
      <c r="E122" s="4" t="b">
        <v>0</v>
      </c>
      <c r="F122" s="4" t="b">
        <v>1</v>
      </c>
      <c r="G122" s="4" t="b">
        <v>0</v>
      </c>
      <c r="H122" s="4" t="b">
        <v>0</v>
      </c>
      <c r="I122" s="4" t="b">
        <v>0</v>
      </c>
      <c r="J122" s="4" t="b">
        <v>0</v>
      </c>
      <c r="K122" s="3"/>
      <c r="L122" s="3"/>
      <c r="M122" s="4" t="b">
        <v>0</v>
      </c>
      <c r="N122" s="3"/>
      <c r="O122" s="3"/>
      <c r="P122" s="3"/>
      <c r="Q122" s="3"/>
      <c r="R122" s="4" t="b">
        <v>0</v>
      </c>
      <c r="S122" s="4" t="b">
        <v>0</v>
      </c>
    </row>
    <row r="123">
      <c r="A123" s="4" t="s">
        <v>338</v>
      </c>
      <c r="B123" s="4" t="s">
        <v>89</v>
      </c>
      <c r="C123" s="4">
        <v>2016.0</v>
      </c>
      <c r="D123" s="4" t="b">
        <v>0</v>
      </c>
      <c r="E123" s="4" t="b">
        <v>0</v>
      </c>
      <c r="F123" s="4" t="b">
        <v>1</v>
      </c>
      <c r="G123" s="4" t="b">
        <v>0</v>
      </c>
      <c r="H123" s="4" t="b">
        <v>0</v>
      </c>
      <c r="I123" s="4" t="b">
        <v>0</v>
      </c>
      <c r="J123" s="4" t="b">
        <v>0</v>
      </c>
      <c r="K123" s="3"/>
      <c r="L123" s="3"/>
      <c r="M123" s="4" t="b">
        <v>0</v>
      </c>
      <c r="N123" s="3"/>
      <c r="O123" s="3"/>
      <c r="P123" s="3"/>
      <c r="Q123" s="3"/>
      <c r="R123" s="4" t="b">
        <v>0</v>
      </c>
      <c r="S123" s="4" t="b">
        <v>0</v>
      </c>
    </row>
    <row r="124">
      <c r="A124" s="4" t="s">
        <v>339</v>
      </c>
      <c r="B124" s="5" t="s">
        <v>340</v>
      </c>
      <c r="C124" s="4">
        <v>2017.0</v>
      </c>
      <c r="D124" s="4" t="b">
        <v>1</v>
      </c>
      <c r="E124" s="4" t="b">
        <v>0</v>
      </c>
      <c r="F124" s="4" t="b">
        <v>0</v>
      </c>
      <c r="G124" s="4" t="b">
        <v>1</v>
      </c>
      <c r="H124" s="4" t="b">
        <v>0</v>
      </c>
      <c r="I124" s="4" t="b">
        <v>1</v>
      </c>
      <c r="J124" s="4" t="b">
        <v>0</v>
      </c>
      <c r="K124" s="4" t="s">
        <v>100</v>
      </c>
      <c r="L124" s="4" t="s">
        <v>341</v>
      </c>
      <c r="M124" s="4" t="b">
        <v>0</v>
      </c>
      <c r="N124" s="3"/>
      <c r="O124" s="3"/>
      <c r="P124" s="3"/>
      <c r="Q124" s="3"/>
      <c r="R124" s="4" t="b">
        <v>0</v>
      </c>
      <c r="S124" s="4" t="b">
        <v>1</v>
      </c>
    </row>
    <row r="125">
      <c r="A125" s="4" t="s">
        <v>342</v>
      </c>
      <c r="B125" s="5" t="s">
        <v>343</v>
      </c>
      <c r="C125" s="4">
        <v>2017.0</v>
      </c>
      <c r="D125" s="4" t="b">
        <v>1</v>
      </c>
      <c r="E125" s="4" t="b">
        <v>0</v>
      </c>
      <c r="F125" s="4" t="b">
        <v>0</v>
      </c>
      <c r="G125" s="4" t="b">
        <v>1</v>
      </c>
      <c r="H125" s="4" t="b">
        <v>0</v>
      </c>
      <c r="I125" s="4" t="b">
        <v>0</v>
      </c>
      <c r="J125" s="4" t="b">
        <v>0</v>
      </c>
      <c r="K125" s="3"/>
      <c r="L125" s="3"/>
      <c r="M125" s="4" t="b">
        <v>0</v>
      </c>
      <c r="N125" s="3"/>
      <c r="O125" s="3"/>
      <c r="P125" s="3"/>
      <c r="Q125" s="3"/>
      <c r="R125" s="4" t="b">
        <v>0</v>
      </c>
      <c r="S125" s="4" t="b">
        <v>1</v>
      </c>
    </row>
    <row r="126">
      <c r="A126" s="4" t="s">
        <v>344</v>
      </c>
      <c r="B126" s="5" t="s">
        <v>345</v>
      </c>
      <c r="C126" s="4">
        <v>2017.0</v>
      </c>
      <c r="D126" s="4" t="b">
        <v>0</v>
      </c>
      <c r="E126" s="4" t="b">
        <v>0</v>
      </c>
      <c r="F126" s="4" t="b">
        <v>1</v>
      </c>
      <c r="G126" s="4" t="b">
        <v>0</v>
      </c>
      <c r="H126" s="4" t="b">
        <v>0</v>
      </c>
      <c r="I126" s="4" t="b">
        <v>0</v>
      </c>
      <c r="J126" s="4" t="b">
        <v>0</v>
      </c>
      <c r="K126" s="3"/>
      <c r="L126" s="3"/>
      <c r="M126" s="4" t="b">
        <v>0</v>
      </c>
      <c r="N126" s="3"/>
      <c r="O126" s="3"/>
      <c r="P126" s="3"/>
      <c r="Q126" s="3"/>
      <c r="R126" s="4" t="b">
        <v>0</v>
      </c>
      <c r="S126" s="4" t="b">
        <v>0</v>
      </c>
    </row>
    <row r="127">
      <c r="A127" s="4" t="s">
        <v>346</v>
      </c>
      <c r="B127" s="4" t="s">
        <v>89</v>
      </c>
      <c r="C127" s="4">
        <v>2017.0</v>
      </c>
      <c r="D127" s="4" t="b">
        <v>0</v>
      </c>
      <c r="E127" s="4" t="b">
        <v>0</v>
      </c>
      <c r="F127" s="4" t="b">
        <v>1</v>
      </c>
      <c r="G127" s="4" t="b">
        <v>0</v>
      </c>
      <c r="H127" s="4" t="b">
        <v>0</v>
      </c>
      <c r="I127" s="4" t="b">
        <v>0</v>
      </c>
      <c r="J127" s="4" t="b">
        <v>0</v>
      </c>
      <c r="K127" s="3"/>
      <c r="L127" s="3"/>
      <c r="M127" s="4" t="b">
        <v>0</v>
      </c>
      <c r="N127" s="3"/>
      <c r="O127" s="3"/>
      <c r="P127" s="3"/>
      <c r="Q127" s="3"/>
      <c r="R127" s="4" t="b">
        <v>0</v>
      </c>
      <c r="S127" s="4" t="b">
        <v>0</v>
      </c>
    </row>
    <row r="128">
      <c r="A128" s="4" t="s">
        <v>347</v>
      </c>
      <c r="B128" s="5" t="s">
        <v>348</v>
      </c>
      <c r="C128" s="4">
        <v>2017.0</v>
      </c>
      <c r="D128" s="4" t="b">
        <v>0</v>
      </c>
      <c r="E128" s="4" t="b">
        <v>1</v>
      </c>
      <c r="F128" s="4" t="b">
        <v>0</v>
      </c>
      <c r="G128" s="4" t="b">
        <v>0</v>
      </c>
      <c r="H128" s="4" t="b">
        <v>0</v>
      </c>
      <c r="I128" s="4" t="b">
        <v>0</v>
      </c>
      <c r="J128" s="4" t="b">
        <v>0</v>
      </c>
      <c r="K128" s="3"/>
      <c r="L128" s="3"/>
      <c r="M128" s="4" t="b">
        <v>0</v>
      </c>
      <c r="N128" s="3"/>
      <c r="O128" s="3"/>
      <c r="P128" s="3"/>
      <c r="Q128" s="3"/>
      <c r="R128" s="4" t="b">
        <v>0</v>
      </c>
      <c r="S128" s="4" t="b">
        <v>0</v>
      </c>
    </row>
    <row r="129">
      <c r="A129" s="4" t="s">
        <v>349</v>
      </c>
      <c r="B129" s="5" t="s">
        <v>350</v>
      </c>
      <c r="C129" s="4">
        <v>2017.0</v>
      </c>
      <c r="D129" s="4" t="b">
        <v>1</v>
      </c>
      <c r="E129" s="4" t="b">
        <v>0</v>
      </c>
      <c r="F129" s="4" t="b">
        <v>0</v>
      </c>
      <c r="G129" s="4" t="b">
        <v>0</v>
      </c>
      <c r="H129" s="4" t="b">
        <v>1</v>
      </c>
      <c r="I129" s="4" t="b">
        <v>1</v>
      </c>
      <c r="J129" s="4" t="b">
        <v>0</v>
      </c>
      <c r="K129" s="4" t="s">
        <v>106</v>
      </c>
      <c r="L129" s="4" t="s">
        <v>351</v>
      </c>
      <c r="M129" s="4" t="b">
        <v>0</v>
      </c>
      <c r="N129" s="3"/>
      <c r="O129" s="3"/>
      <c r="P129" s="3"/>
      <c r="Q129" s="3"/>
      <c r="R129" s="4" t="b">
        <v>0</v>
      </c>
      <c r="S129" s="4" t="b">
        <v>0</v>
      </c>
    </row>
    <row r="130">
      <c r="A130" s="4" t="s">
        <v>352</v>
      </c>
      <c r="B130" s="5" t="s">
        <v>353</v>
      </c>
      <c r="C130" s="4">
        <v>2017.0</v>
      </c>
      <c r="D130" s="4" t="b">
        <v>1</v>
      </c>
      <c r="E130" s="4" t="b">
        <v>0</v>
      </c>
      <c r="F130" s="4" t="b">
        <v>0</v>
      </c>
      <c r="G130" s="4" t="b">
        <v>1</v>
      </c>
      <c r="H130" s="4" t="b">
        <v>0</v>
      </c>
      <c r="I130" s="4" t="b">
        <v>0</v>
      </c>
      <c r="J130" s="4" t="b">
        <v>0</v>
      </c>
      <c r="K130" s="3"/>
      <c r="L130" s="3"/>
      <c r="M130" s="4" t="b">
        <v>0</v>
      </c>
      <c r="N130" s="3"/>
      <c r="O130" s="3"/>
      <c r="P130" s="3"/>
      <c r="Q130" s="3"/>
      <c r="R130" s="4" t="b">
        <v>0</v>
      </c>
      <c r="S130" s="4" t="b">
        <v>0</v>
      </c>
    </row>
    <row r="131">
      <c r="A131" s="4" t="s">
        <v>354</v>
      </c>
      <c r="B131" s="5" t="s">
        <v>355</v>
      </c>
      <c r="C131" s="4">
        <v>2017.0</v>
      </c>
      <c r="D131" s="4" t="b">
        <v>1</v>
      </c>
      <c r="E131" s="4" t="b">
        <v>0</v>
      </c>
      <c r="F131" s="4" t="b">
        <v>0</v>
      </c>
      <c r="G131" s="4" t="b">
        <v>1</v>
      </c>
      <c r="H131" s="4" t="b">
        <v>0</v>
      </c>
      <c r="I131" s="4" t="b">
        <v>1</v>
      </c>
      <c r="J131" s="4" t="b">
        <v>0</v>
      </c>
      <c r="K131" s="4" t="s">
        <v>100</v>
      </c>
      <c r="L131" s="4" t="s">
        <v>356</v>
      </c>
      <c r="M131" s="4" t="b">
        <v>0</v>
      </c>
      <c r="N131" s="3"/>
      <c r="O131" s="3"/>
      <c r="P131" s="3"/>
      <c r="Q131" s="3"/>
      <c r="R131" s="4" t="b">
        <v>0</v>
      </c>
      <c r="S131" s="4" t="b">
        <v>1</v>
      </c>
    </row>
    <row r="132">
      <c r="A132" s="4" t="s">
        <v>357</v>
      </c>
      <c r="B132" s="5" t="s">
        <v>358</v>
      </c>
      <c r="C132" s="4">
        <v>2017.0</v>
      </c>
      <c r="D132" s="4" t="b">
        <v>1</v>
      </c>
      <c r="E132" s="4" t="b">
        <v>0</v>
      </c>
      <c r="F132" s="4" t="b">
        <v>0</v>
      </c>
      <c r="G132" s="4" t="b">
        <v>1</v>
      </c>
      <c r="H132" s="4" t="b">
        <v>0</v>
      </c>
      <c r="I132" s="4" t="b">
        <v>0</v>
      </c>
      <c r="J132" s="4" t="b">
        <v>0</v>
      </c>
      <c r="K132" s="3"/>
      <c r="L132" s="3"/>
      <c r="M132" s="4" t="b">
        <v>1</v>
      </c>
      <c r="N132" s="4">
        <v>4.0</v>
      </c>
      <c r="O132" s="4" t="s">
        <v>359</v>
      </c>
      <c r="P132" s="4" t="s">
        <v>360</v>
      </c>
      <c r="Q132" s="4" t="s">
        <v>361</v>
      </c>
      <c r="R132" s="4" t="b">
        <v>0</v>
      </c>
      <c r="S132" s="4" t="b">
        <v>1</v>
      </c>
    </row>
    <row r="133">
      <c r="A133" s="4" t="s">
        <v>362</v>
      </c>
      <c r="B133" s="5" t="s">
        <v>363</v>
      </c>
      <c r="C133" s="4">
        <v>2017.0</v>
      </c>
      <c r="D133" s="4" t="b">
        <v>1</v>
      </c>
      <c r="E133" s="4" t="b">
        <v>0</v>
      </c>
      <c r="F133" s="4" t="b">
        <v>0</v>
      </c>
      <c r="G133" s="4" t="b">
        <v>1</v>
      </c>
      <c r="H133" s="4" t="b">
        <v>0</v>
      </c>
      <c r="I133" s="4" t="b">
        <v>0</v>
      </c>
      <c r="J133" s="4" t="b">
        <v>0</v>
      </c>
      <c r="K133" s="3"/>
      <c r="L133" s="3"/>
      <c r="M133" s="4" t="b">
        <v>0</v>
      </c>
      <c r="N133" s="3"/>
      <c r="O133" s="3"/>
      <c r="P133" s="3"/>
      <c r="Q133" s="3"/>
      <c r="R133" s="4" t="b">
        <v>0</v>
      </c>
      <c r="S133" s="4" t="b">
        <v>1</v>
      </c>
    </row>
    <row r="134">
      <c r="A134" s="4" t="s">
        <v>364</v>
      </c>
      <c r="B134" s="5" t="s">
        <v>365</v>
      </c>
      <c r="C134" s="4">
        <v>2017.0</v>
      </c>
      <c r="D134" s="4" t="b">
        <v>1</v>
      </c>
      <c r="E134" s="4" t="b">
        <v>0</v>
      </c>
      <c r="F134" s="4" t="b">
        <v>0</v>
      </c>
      <c r="G134" s="4" t="b">
        <v>1</v>
      </c>
      <c r="H134" s="4" t="b">
        <v>0</v>
      </c>
      <c r="I134" s="4" t="b">
        <v>0</v>
      </c>
      <c r="J134" s="4" t="b">
        <v>0</v>
      </c>
      <c r="K134" s="3"/>
      <c r="L134" s="4" t="s">
        <v>366</v>
      </c>
      <c r="M134" s="4" t="b">
        <v>1</v>
      </c>
      <c r="N134" s="4">
        <v>298.0</v>
      </c>
      <c r="O134" s="4" t="s">
        <v>367</v>
      </c>
      <c r="P134" s="4" t="s">
        <v>368</v>
      </c>
      <c r="Q134" s="4" t="s">
        <v>369</v>
      </c>
      <c r="R134" s="4" t="b">
        <v>0</v>
      </c>
      <c r="S134" s="4" t="b">
        <v>0</v>
      </c>
    </row>
    <row r="135">
      <c r="A135" s="4" t="s">
        <v>370</v>
      </c>
      <c r="B135" s="5" t="s">
        <v>371</v>
      </c>
      <c r="C135" s="4">
        <v>2017.0</v>
      </c>
      <c r="D135" s="4" t="b">
        <v>1</v>
      </c>
      <c r="E135" s="4" t="b">
        <v>0</v>
      </c>
      <c r="F135" s="4" t="b">
        <v>0</v>
      </c>
      <c r="G135" s="4" t="b">
        <v>1</v>
      </c>
      <c r="H135" s="4" t="b">
        <v>0</v>
      </c>
      <c r="I135" s="4" t="b">
        <v>1</v>
      </c>
      <c r="J135" s="4" t="b">
        <v>1</v>
      </c>
      <c r="K135" s="4" t="s">
        <v>372</v>
      </c>
      <c r="L135" s="4" t="s">
        <v>373</v>
      </c>
      <c r="M135" s="4" t="b">
        <v>0</v>
      </c>
      <c r="N135" s="3"/>
      <c r="O135" s="3"/>
      <c r="P135" s="3"/>
      <c r="Q135" s="3"/>
      <c r="R135" s="4" t="b">
        <v>0</v>
      </c>
      <c r="S135" s="4" t="b">
        <v>0</v>
      </c>
    </row>
    <row r="136">
      <c r="A136" s="4" t="s">
        <v>374</v>
      </c>
      <c r="B136" s="4" t="s">
        <v>89</v>
      </c>
      <c r="C136" s="4">
        <v>2017.0</v>
      </c>
      <c r="D136" s="4" t="b">
        <v>0</v>
      </c>
      <c r="E136" s="4" t="b">
        <v>0</v>
      </c>
      <c r="F136" s="4" t="b">
        <v>1</v>
      </c>
      <c r="G136" s="4" t="b">
        <v>0</v>
      </c>
      <c r="H136" s="4" t="b">
        <v>0</v>
      </c>
      <c r="I136" s="4" t="b">
        <v>0</v>
      </c>
      <c r="J136" s="4" t="b">
        <v>0</v>
      </c>
      <c r="K136" s="3"/>
      <c r="L136" s="3"/>
      <c r="M136" s="4" t="b">
        <v>0</v>
      </c>
      <c r="N136" s="3"/>
      <c r="O136" s="3"/>
      <c r="P136" s="3"/>
      <c r="Q136" s="3"/>
      <c r="R136" s="4" t="b">
        <v>0</v>
      </c>
      <c r="S136" s="4" t="b">
        <v>0</v>
      </c>
    </row>
    <row r="137">
      <c r="A137" s="4" t="s">
        <v>375</v>
      </c>
      <c r="B137" s="5" t="s">
        <v>376</v>
      </c>
      <c r="C137" s="4">
        <v>2017.0</v>
      </c>
      <c r="D137" s="4" t="b">
        <v>1</v>
      </c>
      <c r="E137" s="4" t="b">
        <v>0</v>
      </c>
      <c r="F137" s="4" t="b">
        <v>0</v>
      </c>
      <c r="G137" s="4" t="b">
        <v>1</v>
      </c>
      <c r="H137" s="4" t="b">
        <v>0</v>
      </c>
      <c r="I137" s="4" t="b">
        <v>1</v>
      </c>
      <c r="J137" s="4" t="b">
        <v>0</v>
      </c>
      <c r="K137" s="4" t="s">
        <v>100</v>
      </c>
      <c r="L137" s="4" t="s">
        <v>377</v>
      </c>
      <c r="M137" s="4" t="b">
        <v>0</v>
      </c>
      <c r="N137" s="3"/>
      <c r="O137" s="3"/>
      <c r="P137" s="3"/>
      <c r="Q137" s="3"/>
      <c r="R137" s="4" t="b">
        <v>0</v>
      </c>
      <c r="S137" s="4" t="b">
        <v>0</v>
      </c>
    </row>
    <row r="138">
      <c r="A138" s="4" t="s">
        <v>378</v>
      </c>
      <c r="B138" s="5" t="s">
        <v>379</v>
      </c>
      <c r="C138" s="4">
        <v>2017.0</v>
      </c>
      <c r="D138" s="4" t="b">
        <v>1</v>
      </c>
      <c r="E138" s="4" t="b">
        <v>0</v>
      </c>
      <c r="F138" s="4" t="b">
        <v>0</v>
      </c>
      <c r="G138" s="4" t="b">
        <v>1</v>
      </c>
      <c r="H138" s="4" t="b">
        <v>0</v>
      </c>
      <c r="I138" s="4" t="b">
        <v>0</v>
      </c>
      <c r="J138" s="4" t="b">
        <v>0</v>
      </c>
      <c r="K138" s="3"/>
      <c r="L138" s="3"/>
      <c r="M138" s="4" t="b">
        <v>0</v>
      </c>
      <c r="N138" s="3"/>
      <c r="O138" s="3"/>
      <c r="P138" s="3"/>
      <c r="Q138" s="3"/>
      <c r="R138" s="4" t="b">
        <v>0</v>
      </c>
      <c r="S138" s="4" t="b">
        <v>1</v>
      </c>
    </row>
    <row r="139">
      <c r="A139" s="4" t="s">
        <v>380</v>
      </c>
      <c r="B139" s="6" t="s">
        <v>381</v>
      </c>
      <c r="C139" s="4">
        <v>2017.0</v>
      </c>
      <c r="D139" s="4" t="b">
        <v>1</v>
      </c>
      <c r="E139" s="4" t="b">
        <v>0</v>
      </c>
      <c r="F139" s="4" t="b">
        <v>0</v>
      </c>
      <c r="G139" s="4" t="b">
        <v>1</v>
      </c>
      <c r="H139" s="4" t="b">
        <v>0</v>
      </c>
      <c r="I139" s="4" t="b">
        <v>1</v>
      </c>
      <c r="J139" s="4" t="b">
        <v>0</v>
      </c>
      <c r="K139" s="4" t="s">
        <v>49</v>
      </c>
      <c r="L139" s="4" t="s">
        <v>382</v>
      </c>
      <c r="M139" s="4" t="b">
        <v>0</v>
      </c>
      <c r="N139" s="3"/>
      <c r="O139" s="3"/>
      <c r="P139" s="3"/>
      <c r="Q139" s="3"/>
      <c r="R139" s="4" t="b">
        <v>0</v>
      </c>
      <c r="S139" s="4" t="b">
        <v>0</v>
      </c>
    </row>
    <row r="140">
      <c r="A140" s="4" t="s">
        <v>383</v>
      </c>
      <c r="B140" s="5" t="s">
        <v>384</v>
      </c>
      <c r="C140" s="4">
        <v>2017.0</v>
      </c>
      <c r="D140" s="4" t="b">
        <v>1</v>
      </c>
      <c r="E140" s="4" t="b">
        <v>0</v>
      </c>
      <c r="F140" s="4" t="b">
        <v>0</v>
      </c>
      <c r="G140" s="4" t="b">
        <v>1</v>
      </c>
      <c r="H140" s="4" t="b">
        <v>0</v>
      </c>
      <c r="I140" s="4" t="b">
        <v>1</v>
      </c>
      <c r="J140" s="4" t="b">
        <v>0</v>
      </c>
      <c r="K140" s="4" t="s">
        <v>130</v>
      </c>
      <c r="L140" s="4" t="s">
        <v>385</v>
      </c>
      <c r="M140" s="4" t="b">
        <v>0</v>
      </c>
      <c r="N140" s="3"/>
      <c r="O140" s="3"/>
      <c r="P140" s="3"/>
      <c r="Q140" s="3"/>
      <c r="R140" s="4" t="b">
        <v>0</v>
      </c>
      <c r="S140" s="4" t="b">
        <v>1</v>
      </c>
    </row>
    <row r="141">
      <c r="A141" s="4" t="s">
        <v>386</v>
      </c>
      <c r="B141" s="5" t="s">
        <v>387</v>
      </c>
      <c r="C141" s="4">
        <v>2017.0</v>
      </c>
      <c r="D141" s="4" t="b">
        <v>1</v>
      </c>
      <c r="E141" s="4" t="b">
        <v>0</v>
      </c>
      <c r="F141" s="4" t="b">
        <v>0</v>
      </c>
      <c r="G141" s="4" t="b">
        <v>1</v>
      </c>
      <c r="H141" s="4" t="b">
        <v>0</v>
      </c>
      <c r="I141" s="4" t="b">
        <v>0</v>
      </c>
      <c r="J141" s="4" t="b">
        <v>0</v>
      </c>
      <c r="K141" s="3"/>
      <c r="L141" s="3"/>
      <c r="M141" s="4" t="b">
        <v>0</v>
      </c>
      <c r="N141" s="3"/>
      <c r="O141" s="3"/>
      <c r="P141" s="3"/>
      <c r="Q141" s="3"/>
      <c r="R141" s="4" t="b">
        <v>0</v>
      </c>
      <c r="S141" s="4" t="b">
        <v>0</v>
      </c>
    </row>
    <row r="142">
      <c r="A142" s="4" t="s">
        <v>388</v>
      </c>
      <c r="B142" s="5" t="s">
        <v>389</v>
      </c>
      <c r="C142" s="4">
        <v>2017.0</v>
      </c>
      <c r="D142" s="4" t="b">
        <v>1</v>
      </c>
      <c r="E142" s="4" t="b">
        <v>0</v>
      </c>
      <c r="F142" s="4" t="b">
        <v>0</v>
      </c>
      <c r="G142" s="4" t="b">
        <v>1</v>
      </c>
      <c r="H142" s="4" t="b">
        <v>0</v>
      </c>
      <c r="I142" s="4" t="b">
        <v>1</v>
      </c>
      <c r="J142" s="4" t="b">
        <v>0</v>
      </c>
      <c r="K142" s="4" t="s">
        <v>49</v>
      </c>
      <c r="L142" s="4" t="s">
        <v>390</v>
      </c>
      <c r="M142" s="4" t="b">
        <v>0</v>
      </c>
      <c r="N142" s="3"/>
      <c r="O142" s="3"/>
      <c r="P142" s="3"/>
      <c r="Q142" s="3"/>
      <c r="R142" s="4" t="b">
        <v>0</v>
      </c>
      <c r="S142" s="4" t="b">
        <v>0</v>
      </c>
    </row>
    <row r="143">
      <c r="A143" s="4" t="s">
        <v>391</v>
      </c>
      <c r="B143" s="5" t="s">
        <v>392</v>
      </c>
      <c r="C143" s="4">
        <v>2017.0</v>
      </c>
      <c r="D143" s="4" t="b">
        <v>1</v>
      </c>
      <c r="E143" s="4" t="b">
        <v>0</v>
      </c>
      <c r="F143" s="4" t="b">
        <v>0</v>
      </c>
      <c r="G143" s="4" t="b">
        <v>1</v>
      </c>
      <c r="H143" s="4" t="b">
        <v>0</v>
      </c>
      <c r="I143" s="4" t="b">
        <v>0</v>
      </c>
      <c r="J143" s="4" t="b">
        <v>0</v>
      </c>
      <c r="K143" s="3"/>
      <c r="L143" s="3"/>
      <c r="M143" s="4" t="b">
        <v>0</v>
      </c>
      <c r="N143" s="3"/>
      <c r="O143" s="3"/>
      <c r="P143" s="3"/>
      <c r="Q143" s="3"/>
      <c r="R143" s="4" t="b">
        <v>0</v>
      </c>
      <c r="S143" s="4" t="b">
        <v>0</v>
      </c>
    </row>
    <row r="144">
      <c r="A144" s="4" t="s">
        <v>393</v>
      </c>
      <c r="B144" s="5" t="s">
        <v>394</v>
      </c>
      <c r="C144" s="4">
        <v>2017.0</v>
      </c>
      <c r="D144" s="4" t="b">
        <v>1</v>
      </c>
      <c r="E144" s="4" t="b">
        <v>0</v>
      </c>
      <c r="F144" s="4" t="b">
        <v>0</v>
      </c>
      <c r="G144" s="4" t="b">
        <v>1</v>
      </c>
      <c r="H144" s="4" t="b">
        <v>0</v>
      </c>
      <c r="I144" s="4" t="b">
        <v>0</v>
      </c>
      <c r="J144" s="4" t="b">
        <v>0</v>
      </c>
      <c r="K144" s="3"/>
      <c r="L144" s="3"/>
      <c r="M144" s="4" t="b">
        <v>0</v>
      </c>
      <c r="N144" s="3"/>
      <c r="O144" s="3"/>
      <c r="P144" s="3"/>
      <c r="Q144" s="3"/>
      <c r="R144" s="4" t="b">
        <v>0</v>
      </c>
      <c r="S144" s="4" t="b">
        <v>0</v>
      </c>
    </row>
    <row r="145">
      <c r="A145" s="4" t="s">
        <v>395</v>
      </c>
      <c r="B145" s="6" t="s">
        <v>396</v>
      </c>
      <c r="C145" s="4">
        <v>2017.0</v>
      </c>
      <c r="D145" s="4" t="b">
        <v>0</v>
      </c>
      <c r="E145" s="4" t="b">
        <v>0</v>
      </c>
      <c r="F145" s="4" t="b">
        <v>0</v>
      </c>
      <c r="G145" s="4" t="b">
        <v>0</v>
      </c>
      <c r="H145" s="4" t="b">
        <v>0</v>
      </c>
      <c r="I145" s="4" t="b">
        <v>0</v>
      </c>
      <c r="J145" s="4" t="b">
        <v>0</v>
      </c>
      <c r="K145" s="3"/>
      <c r="L145" s="3"/>
      <c r="M145" s="4" t="b">
        <v>0</v>
      </c>
      <c r="N145" s="3"/>
      <c r="O145" s="3"/>
      <c r="P145" s="3"/>
      <c r="Q145" s="3"/>
      <c r="R145" s="4" t="b">
        <v>0</v>
      </c>
      <c r="S145" s="4" t="b">
        <v>0</v>
      </c>
    </row>
    <row r="146">
      <c r="A146" s="4" t="s">
        <v>397</v>
      </c>
      <c r="B146" s="6" t="s">
        <v>398</v>
      </c>
      <c r="C146" s="4">
        <v>2017.0</v>
      </c>
      <c r="D146" s="4" t="b">
        <v>1</v>
      </c>
      <c r="E146" s="4" t="b">
        <v>0</v>
      </c>
      <c r="F146" s="4" t="b">
        <v>0</v>
      </c>
      <c r="G146" s="4" t="b">
        <v>1</v>
      </c>
      <c r="H146" s="4" t="b">
        <v>0</v>
      </c>
      <c r="I146" s="4" t="b">
        <v>0</v>
      </c>
      <c r="J146" s="4" t="b">
        <v>0</v>
      </c>
      <c r="K146" s="3"/>
      <c r="L146" s="3"/>
      <c r="M146" s="4" t="b">
        <v>0</v>
      </c>
      <c r="N146" s="3"/>
      <c r="O146" s="3"/>
      <c r="P146" s="3"/>
      <c r="Q146" s="3"/>
      <c r="R146" s="4" t="b">
        <v>0</v>
      </c>
      <c r="S146" s="4" t="b">
        <v>1</v>
      </c>
    </row>
    <row r="147">
      <c r="A147" s="4" t="s">
        <v>399</v>
      </c>
      <c r="B147" s="6" t="s">
        <v>400</v>
      </c>
      <c r="C147" s="4">
        <v>2017.0</v>
      </c>
      <c r="D147" s="4" t="b">
        <v>1</v>
      </c>
      <c r="E147" s="4" t="b">
        <v>0</v>
      </c>
      <c r="F147" s="4" t="b">
        <v>0</v>
      </c>
      <c r="G147" s="4" t="b">
        <v>1</v>
      </c>
      <c r="H147" s="4" t="b">
        <v>0</v>
      </c>
      <c r="I147" s="4" t="b">
        <v>0</v>
      </c>
      <c r="J147" s="4" t="b">
        <v>0</v>
      </c>
      <c r="K147" s="3"/>
      <c r="L147" s="3"/>
      <c r="M147" s="4" t="b">
        <v>0</v>
      </c>
      <c r="N147" s="3"/>
      <c r="O147" s="3"/>
      <c r="P147" s="3"/>
      <c r="Q147" s="3"/>
      <c r="R147" s="4" t="b">
        <v>0</v>
      </c>
      <c r="S147" s="4" t="b">
        <v>1</v>
      </c>
    </row>
    <row r="148">
      <c r="A148" s="4" t="s">
        <v>401</v>
      </c>
      <c r="B148" s="6" t="s">
        <v>402</v>
      </c>
      <c r="C148" s="4">
        <v>2017.0</v>
      </c>
      <c r="D148" s="4" t="b">
        <v>1</v>
      </c>
      <c r="E148" s="4" t="b">
        <v>0</v>
      </c>
      <c r="F148" s="4" t="b">
        <v>0</v>
      </c>
      <c r="G148" s="4" t="b">
        <v>1</v>
      </c>
      <c r="H148" s="4" t="b">
        <v>0</v>
      </c>
      <c r="I148" s="4" t="b">
        <v>1</v>
      </c>
      <c r="J148" s="4" t="b">
        <v>0</v>
      </c>
      <c r="K148" s="4" t="s">
        <v>403</v>
      </c>
      <c r="L148" s="4" t="s">
        <v>404</v>
      </c>
      <c r="M148" s="4" t="b">
        <v>0</v>
      </c>
      <c r="N148" s="3"/>
      <c r="O148" s="3"/>
      <c r="P148" s="3"/>
      <c r="Q148" s="3"/>
      <c r="R148" s="4" t="b">
        <v>0</v>
      </c>
      <c r="S148" s="4" t="b">
        <v>0</v>
      </c>
    </row>
    <row r="149">
      <c r="A149" s="4" t="s">
        <v>405</v>
      </c>
      <c r="B149" s="6" t="s">
        <v>406</v>
      </c>
      <c r="C149" s="4">
        <v>2017.0</v>
      </c>
      <c r="D149" s="4" t="b">
        <v>1</v>
      </c>
      <c r="E149" s="4" t="b">
        <v>0</v>
      </c>
      <c r="F149" s="4" t="b">
        <v>0</v>
      </c>
      <c r="G149" s="4" t="b">
        <v>1</v>
      </c>
      <c r="H149" s="4" t="b">
        <v>0</v>
      </c>
      <c r="I149" s="4" t="b">
        <v>1</v>
      </c>
      <c r="J149" s="4" t="b">
        <v>0</v>
      </c>
      <c r="K149" s="4" t="s">
        <v>96</v>
      </c>
      <c r="L149" s="4" t="s">
        <v>407</v>
      </c>
      <c r="M149" s="4" t="b">
        <v>0</v>
      </c>
      <c r="N149" s="3"/>
      <c r="O149" s="3"/>
      <c r="P149" s="3"/>
      <c r="Q149" s="3"/>
      <c r="R149" s="4" t="b">
        <v>1</v>
      </c>
      <c r="S149" s="4" t="b">
        <v>1</v>
      </c>
    </row>
    <row r="150">
      <c r="A150" s="4" t="s">
        <v>408</v>
      </c>
      <c r="B150" s="6" t="s">
        <v>409</v>
      </c>
      <c r="C150" s="4">
        <v>2017.0</v>
      </c>
      <c r="D150" s="4" t="b">
        <v>0</v>
      </c>
      <c r="E150" s="4" t="b">
        <v>0</v>
      </c>
      <c r="F150" s="4" t="b">
        <v>1</v>
      </c>
      <c r="G150" s="4" t="b">
        <v>0</v>
      </c>
      <c r="H150" s="4" t="b">
        <v>0</v>
      </c>
      <c r="I150" s="4" t="b">
        <v>0</v>
      </c>
      <c r="J150" s="4" t="b">
        <v>0</v>
      </c>
      <c r="K150" s="3"/>
      <c r="L150" s="3"/>
      <c r="M150" s="4" t="b">
        <v>0</v>
      </c>
      <c r="N150" s="3"/>
      <c r="O150" s="3"/>
      <c r="P150" s="3"/>
      <c r="Q150" s="3"/>
      <c r="R150" s="4" t="b">
        <v>0</v>
      </c>
      <c r="S150" s="4" t="b">
        <v>0</v>
      </c>
    </row>
    <row r="151">
      <c r="A151" s="4" t="s">
        <v>410</v>
      </c>
      <c r="B151" s="5" t="s">
        <v>411</v>
      </c>
      <c r="C151" s="4">
        <v>2018.0</v>
      </c>
      <c r="D151" s="4" t="b">
        <v>1</v>
      </c>
      <c r="E151" s="4" t="b">
        <v>0</v>
      </c>
      <c r="F151" s="4" t="b">
        <v>0</v>
      </c>
      <c r="G151" s="4" t="b">
        <v>1</v>
      </c>
      <c r="H151" s="4" t="b">
        <v>1</v>
      </c>
      <c r="I151" s="4" t="b">
        <v>1</v>
      </c>
      <c r="J151" s="4" t="b">
        <v>1</v>
      </c>
      <c r="K151" s="4" t="s">
        <v>412</v>
      </c>
      <c r="L151" s="4" t="s">
        <v>413</v>
      </c>
      <c r="M151" s="4" t="b">
        <v>0</v>
      </c>
      <c r="N151" s="3"/>
      <c r="O151" s="3"/>
      <c r="P151" s="3"/>
      <c r="Q151" s="3"/>
      <c r="R151" s="4" t="b">
        <v>0</v>
      </c>
      <c r="S151" s="4" t="b">
        <v>1</v>
      </c>
    </row>
    <row r="152">
      <c r="A152" s="4" t="s">
        <v>414</v>
      </c>
      <c r="B152" s="5" t="s">
        <v>415</v>
      </c>
      <c r="C152" s="4">
        <v>2018.0</v>
      </c>
      <c r="D152" s="4" t="b">
        <v>1</v>
      </c>
      <c r="E152" s="4" t="b">
        <v>0</v>
      </c>
      <c r="F152" s="4" t="b">
        <v>0</v>
      </c>
      <c r="G152" s="4" t="b">
        <v>1</v>
      </c>
      <c r="H152" s="4" t="b">
        <v>0</v>
      </c>
      <c r="I152" s="4" t="b">
        <v>0</v>
      </c>
      <c r="J152" s="4" t="b">
        <v>0</v>
      </c>
      <c r="K152" s="3"/>
      <c r="L152" s="3"/>
      <c r="M152" s="4" t="b">
        <v>0</v>
      </c>
      <c r="N152" s="3"/>
      <c r="O152" s="3"/>
      <c r="P152" s="3"/>
      <c r="Q152" s="3"/>
      <c r="R152" s="4" t="b">
        <v>0</v>
      </c>
      <c r="S152" s="4" t="b">
        <v>1</v>
      </c>
    </row>
    <row r="153">
      <c r="A153" s="4" t="s">
        <v>416</v>
      </c>
      <c r="B153" s="5" t="s">
        <v>417</v>
      </c>
      <c r="C153" s="4">
        <v>2018.0</v>
      </c>
      <c r="D153" s="4" t="b">
        <v>1</v>
      </c>
      <c r="E153" s="4" t="b">
        <v>0</v>
      </c>
      <c r="F153" s="4" t="b">
        <v>0</v>
      </c>
      <c r="G153" s="4" t="b">
        <v>1</v>
      </c>
      <c r="H153" s="4" t="b">
        <v>0</v>
      </c>
      <c r="I153" s="4" t="b">
        <v>0</v>
      </c>
      <c r="J153" s="4" t="b">
        <v>0</v>
      </c>
      <c r="K153" s="3"/>
      <c r="L153" s="3"/>
      <c r="M153" s="4" t="b">
        <v>0</v>
      </c>
      <c r="N153" s="3"/>
      <c r="O153" s="3"/>
      <c r="P153" s="3"/>
      <c r="Q153" s="3"/>
      <c r="R153" s="4" t="b">
        <v>1</v>
      </c>
      <c r="S153" s="4" t="b">
        <v>0</v>
      </c>
    </row>
    <row r="154">
      <c r="A154" s="4" t="s">
        <v>418</v>
      </c>
      <c r="B154" s="6" t="s">
        <v>419</v>
      </c>
      <c r="C154" s="4">
        <v>2018.0</v>
      </c>
      <c r="D154" s="4" t="b">
        <v>0</v>
      </c>
      <c r="E154" s="4" t="b">
        <v>0</v>
      </c>
      <c r="F154" s="4" t="b">
        <v>1</v>
      </c>
      <c r="G154" s="4" t="b">
        <v>0</v>
      </c>
      <c r="H154" s="4" t="b">
        <v>0</v>
      </c>
      <c r="I154" s="4" t="b">
        <v>0</v>
      </c>
      <c r="J154" s="4" t="b">
        <v>0</v>
      </c>
      <c r="K154" s="3"/>
      <c r="L154" s="3"/>
      <c r="M154" s="4" t="b">
        <v>0</v>
      </c>
      <c r="N154" s="3"/>
      <c r="O154" s="3"/>
      <c r="P154" s="3"/>
      <c r="Q154" s="3"/>
      <c r="R154" s="4" t="b">
        <v>0</v>
      </c>
      <c r="S154" s="4" t="b">
        <v>1</v>
      </c>
    </row>
    <row r="155">
      <c r="A155" s="4" t="s">
        <v>420</v>
      </c>
      <c r="B155" s="6" t="s">
        <v>421</v>
      </c>
      <c r="C155" s="4">
        <v>2018.0</v>
      </c>
      <c r="D155" s="4" t="b">
        <v>0</v>
      </c>
      <c r="E155" s="4" t="b">
        <v>0</v>
      </c>
      <c r="F155" s="4" t="b">
        <v>1</v>
      </c>
      <c r="G155" s="4" t="b">
        <v>0</v>
      </c>
      <c r="H155" s="4" t="b">
        <v>0</v>
      </c>
      <c r="I155" s="4" t="b">
        <v>0</v>
      </c>
      <c r="J155" s="4" t="b">
        <v>0</v>
      </c>
      <c r="K155" s="3"/>
      <c r="L155" s="3"/>
      <c r="M155" s="4" t="b">
        <v>0</v>
      </c>
      <c r="N155" s="3"/>
      <c r="O155" s="3"/>
      <c r="P155" s="3"/>
      <c r="Q155" s="3"/>
      <c r="R155" s="4" t="b">
        <v>0</v>
      </c>
      <c r="S155" s="4" t="b">
        <v>0</v>
      </c>
    </row>
    <row r="156">
      <c r="A156" s="4" t="s">
        <v>422</v>
      </c>
      <c r="B156" s="4" t="s">
        <v>89</v>
      </c>
      <c r="C156" s="4">
        <v>2018.0</v>
      </c>
      <c r="D156" s="4" t="b">
        <v>0</v>
      </c>
      <c r="E156" s="4" t="b">
        <v>0</v>
      </c>
      <c r="F156" s="4" t="b">
        <v>1</v>
      </c>
      <c r="G156" s="4" t="b">
        <v>0</v>
      </c>
      <c r="H156" s="4" t="b">
        <v>0</v>
      </c>
      <c r="I156" s="4" t="b">
        <v>0</v>
      </c>
      <c r="J156" s="4" t="b">
        <v>0</v>
      </c>
      <c r="K156" s="3"/>
      <c r="L156" s="3"/>
      <c r="M156" s="4" t="b">
        <v>0</v>
      </c>
      <c r="N156" s="3"/>
      <c r="O156" s="3"/>
      <c r="P156" s="3"/>
      <c r="Q156" s="3"/>
      <c r="R156" s="4" t="b">
        <v>0</v>
      </c>
      <c r="S156" s="4" t="b">
        <v>0</v>
      </c>
    </row>
    <row r="157">
      <c r="A157" s="4" t="s">
        <v>423</v>
      </c>
      <c r="B157" s="4" t="s">
        <v>89</v>
      </c>
      <c r="C157" s="4">
        <v>2018.0</v>
      </c>
      <c r="D157" s="4" t="b">
        <v>0</v>
      </c>
      <c r="E157" s="4" t="b">
        <v>0</v>
      </c>
      <c r="F157" s="4" t="b">
        <v>1</v>
      </c>
      <c r="G157" s="4" t="b">
        <v>0</v>
      </c>
      <c r="H157" s="4" t="b">
        <v>0</v>
      </c>
      <c r="I157" s="4" t="b">
        <v>0</v>
      </c>
      <c r="J157" s="4" t="b">
        <v>0</v>
      </c>
      <c r="K157" s="3"/>
      <c r="L157" s="3"/>
      <c r="M157" s="4" t="b">
        <v>0</v>
      </c>
      <c r="N157" s="3"/>
      <c r="O157" s="3"/>
      <c r="P157" s="3"/>
      <c r="Q157" s="3"/>
      <c r="R157" s="4" t="b">
        <v>0</v>
      </c>
      <c r="S157" s="4" t="b">
        <v>0</v>
      </c>
    </row>
    <row r="158">
      <c r="A158" s="4" t="s">
        <v>424</v>
      </c>
      <c r="B158" s="5" t="s">
        <v>425</v>
      </c>
      <c r="C158" s="4">
        <v>2018.0</v>
      </c>
      <c r="D158" s="4" t="b">
        <v>1</v>
      </c>
      <c r="E158" s="4" t="b">
        <v>0</v>
      </c>
      <c r="F158" s="4" t="b">
        <v>0</v>
      </c>
      <c r="G158" s="4" t="b">
        <v>1</v>
      </c>
      <c r="H158" s="4" t="b">
        <v>0</v>
      </c>
      <c r="I158" s="4" t="b">
        <v>1</v>
      </c>
      <c r="J158" s="4" t="b">
        <v>0</v>
      </c>
      <c r="K158" s="4" t="s">
        <v>130</v>
      </c>
      <c r="L158" s="4" t="s">
        <v>426</v>
      </c>
      <c r="M158" s="4" t="b">
        <v>0</v>
      </c>
      <c r="N158" s="3"/>
      <c r="O158" s="3"/>
      <c r="P158" s="3"/>
      <c r="Q158" s="3"/>
      <c r="R158" s="4" t="b">
        <v>0</v>
      </c>
      <c r="S158" s="4" t="b">
        <v>1</v>
      </c>
    </row>
    <row r="159">
      <c r="A159" s="4" t="s">
        <v>427</v>
      </c>
      <c r="B159" s="5" t="s">
        <v>428</v>
      </c>
      <c r="C159" s="4">
        <v>2018.0</v>
      </c>
      <c r="D159" s="4" t="b">
        <v>1</v>
      </c>
      <c r="E159" s="4" t="b">
        <v>0</v>
      </c>
      <c r="F159" s="4" t="b">
        <v>0</v>
      </c>
      <c r="G159" s="4" t="b">
        <v>1</v>
      </c>
      <c r="H159" s="4" t="b">
        <v>0</v>
      </c>
      <c r="I159" s="4" t="b">
        <v>0</v>
      </c>
      <c r="J159" s="4" t="b">
        <v>0</v>
      </c>
      <c r="K159" s="3"/>
      <c r="L159" s="3"/>
      <c r="M159" s="4" t="b">
        <v>0</v>
      </c>
      <c r="N159" s="3"/>
      <c r="O159" s="3"/>
      <c r="P159" s="3"/>
      <c r="Q159" s="3"/>
      <c r="R159" s="4" t="b">
        <v>0</v>
      </c>
      <c r="S159" s="4" t="b">
        <v>1</v>
      </c>
    </row>
    <row r="160">
      <c r="A160" s="4" t="s">
        <v>429</v>
      </c>
      <c r="B160" s="5" t="s">
        <v>430</v>
      </c>
      <c r="C160" s="4">
        <v>2018.0</v>
      </c>
      <c r="D160" s="4" t="b">
        <v>1</v>
      </c>
      <c r="E160" s="4" t="b">
        <v>0</v>
      </c>
      <c r="F160" s="4" t="b">
        <v>0</v>
      </c>
      <c r="G160" s="4" t="b">
        <v>1</v>
      </c>
      <c r="H160" s="4" t="b">
        <v>0</v>
      </c>
      <c r="I160" s="4" t="b">
        <v>0</v>
      </c>
      <c r="J160" s="4" t="b">
        <v>0</v>
      </c>
      <c r="K160" s="3"/>
      <c r="L160" s="3"/>
      <c r="M160" s="4" t="b">
        <v>0</v>
      </c>
      <c r="N160" s="3"/>
      <c r="O160" s="3"/>
      <c r="P160" s="3"/>
      <c r="Q160" s="3"/>
      <c r="R160" s="4" t="b">
        <v>0</v>
      </c>
      <c r="S160" s="4" t="b">
        <v>1</v>
      </c>
    </row>
    <row r="161">
      <c r="A161" s="4" t="s">
        <v>431</v>
      </c>
      <c r="B161" s="5" t="s">
        <v>432</v>
      </c>
      <c r="C161" s="4">
        <v>2018.0</v>
      </c>
      <c r="D161" s="4" t="b">
        <v>1</v>
      </c>
      <c r="E161" s="4" t="b">
        <v>0</v>
      </c>
      <c r="F161" s="4" t="b">
        <v>0</v>
      </c>
      <c r="G161" s="4" t="b">
        <v>1</v>
      </c>
      <c r="H161" s="4" t="b">
        <v>0</v>
      </c>
      <c r="I161" s="4" t="b">
        <v>1</v>
      </c>
      <c r="J161" s="4" t="b">
        <v>0</v>
      </c>
      <c r="K161" s="4" t="s">
        <v>100</v>
      </c>
      <c r="L161" s="4" t="s">
        <v>433</v>
      </c>
      <c r="M161" s="4" t="b">
        <v>0</v>
      </c>
      <c r="N161" s="3"/>
      <c r="O161" s="3"/>
      <c r="P161" s="3"/>
      <c r="Q161" s="3"/>
      <c r="R161" s="4" t="b">
        <v>0</v>
      </c>
      <c r="S161" s="4" t="b">
        <v>0</v>
      </c>
    </row>
    <row r="162">
      <c r="A162" s="4" t="s">
        <v>434</v>
      </c>
      <c r="B162" s="5" t="s">
        <v>435</v>
      </c>
      <c r="C162" s="4">
        <v>2018.0</v>
      </c>
      <c r="D162" s="4" t="b">
        <v>1</v>
      </c>
      <c r="E162" s="4" t="b">
        <v>0</v>
      </c>
      <c r="F162" s="4" t="b">
        <v>0</v>
      </c>
      <c r="G162" s="4" t="b">
        <v>1</v>
      </c>
      <c r="H162" s="4" t="b">
        <v>0</v>
      </c>
      <c r="I162" s="4" t="b">
        <v>1</v>
      </c>
      <c r="J162" s="4" t="b">
        <v>0</v>
      </c>
      <c r="K162" s="4" t="s">
        <v>100</v>
      </c>
      <c r="L162" s="4" t="s">
        <v>436</v>
      </c>
      <c r="M162" s="4" t="b">
        <v>0</v>
      </c>
      <c r="N162" s="3"/>
      <c r="O162" s="3"/>
      <c r="P162" s="3"/>
      <c r="Q162" s="3"/>
      <c r="R162" s="4" t="b">
        <v>0</v>
      </c>
      <c r="S162" s="4" t="b">
        <v>0</v>
      </c>
    </row>
    <row r="163">
      <c r="A163" s="4" t="s">
        <v>437</v>
      </c>
      <c r="B163" s="6" t="s">
        <v>438</v>
      </c>
      <c r="C163" s="4">
        <v>2018.0</v>
      </c>
      <c r="D163" s="4" t="b">
        <v>1</v>
      </c>
      <c r="E163" s="4" t="b">
        <v>0</v>
      </c>
      <c r="F163" s="4" t="b">
        <v>0</v>
      </c>
      <c r="G163" s="4" t="b">
        <v>1</v>
      </c>
      <c r="H163" s="4" t="b">
        <v>0</v>
      </c>
      <c r="I163" s="4" t="b">
        <v>0</v>
      </c>
      <c r="J163" s="4" t="b">
        <v>0</v>
      </c>
      <c r="K163" s="3"/>
      <c r="L163" s="3"/>
      <c r="M163" s="4" t="b">
        <v>0</v>
      </c>
      <c r="N163" s="3"/>
      <c r="O163" s="3"/>
      <c r="P163" s="3"/>
      <c r="Q163" s="3"/>
      <c r="R163" s="4" t="b">
        <v>0</v>
      </c>
      <c r="S163" s="4" t="b">
        <v>1</v>
      </c>
    </row>
    <row r="164">
      <c r="A164" s="4" t="s">
        <v>439</v>
      </c>
      <c r="B164" s="5" t="s">
        <v>440</v>
      </c>
      <c r="C164" s="4">
        <v>2018.0</v>
      </c>
      <c r="D164" s="4" t="b">
        <v>1</v>
      </c>
      <c r="E164" s="4" t="b">
        <v>0</v>
      </c>
      <c r="F164" s="4" t="b">
        <v>0</v>
      </c>
      <c r="G164" s="4" t="b">
        <v>1</v>
      </c>
      <c r="H164" s="4" t="b">
        <v>0</v>
      </c>
      <c r="I164" s="4" t="b">
        <v>1</v>
      </c>
      <c r="J164" s="4" t="b">
        <v>1</v>
      </c>
      <c r="K164" s="4" t="s">
        <v>441</v>
      </c>
      <c r="L164" s="4" t="s">
        <v>442</v>
      </c>
      <c r="M164" s="4" t="b">
        <v>0</v>
      </c>
      <c r="N164" s="3"/>
      <c r="O164" s="3"/>
      <c r="P164" s="3"/>
      <c r="Q164" s="3"/>
      <c r="R164" s="4" t="b">
        <v>0</v>
      </c>
      <c r="S164" s="4" t="b">
        <v>1</v>
      </c>
    </row>
    <row r="165">
      <c r="A165" s="4" t="s">
        <v>443</v>
      </c>
      <c r="B165" s="5" t="s">
        <v>444</v>
      </c>
      <c r="C165" s="4">
        <v>2018.0</v>
      </c>
      <c r="D165" s="4" t="b">
        <v>1</v>
      </c>
      <c r="E165" s="4" t="b">
        <v>0</v>
      </c>
      <c r="F165" s="4" t="b">
        <v>0</v>
      </c>
      <c r="G165" s="4" t="b">
        <v>1</v>
      </c>
      <c r="H165" s="4" t="b">
        <v>0</v>
      </c>
      <c r="I165" s="4" t="b">
        <v>0</v>
      </c>
      <c r="J165" s="4" t="b">
        <v>0</v>
      </c>
      <c r="K165" s="4"/>
      <c r="L165" s="4"/>
      <c r="M165" s="4" t="b">
        <v>0</v>
      </c>
      <c r="N165" s="4"/>
      <c r="O165" s="4"/>
      <c r="P165" s="4"/>
      <c r="Q165" s="4"/>
      <c r="R165" s="4" t="b">
        <v>0</v>
      </c>
      <c r="S165" s="4" t="b">
        <v>0</v>
      </c>
    </row>
    <row r="166">
      <c r="A166" s="4" t="s">
        <v>445</v>
      </c>
      <c r="B166" s="5" t="s">
        <v>446</v>
      </c>
      <c r="C166" s="4">
        <v>2018.0</v>
      </c>
      <c r="D166" s="4" t="b">
        <v>1</v>
      </c>
      <c r="E166" s="4" t="b">
        <v>0</v>
      </c>
      <c r="F166" s="4" t="b">
        <v>0</v>
      </c>
      <c r="G166" s="4" t="b">
        <v>1</v>
      </c>
      <c r="H166" s="4" t="b">
        <v>0</v>
      </c>
      <c r="I166" s="4" t="b">
        <v>1</v>
      </c>
      <c r="J166" s="4" t="b">
        <v>0</v>
      </c>
      <c r="K166" s="4" t="s">
        <v>106</v>
      </c>
      <c r="L166" s="4" t="s">
        <v>447</v>
      </c>
      <c r="M166" s="4" t="b">
        <v>0</v>
      </c>
      <c r="N166" s="3"/>
      <c r="O166" s="3"/>
      <c r="P166" s="3"/>
      <c r="Q166" s="3"/>
      <c r="R166" s="4" t="b">
        <v>0</v>
      </c>
      <c r="S166" s="4" t="b">
        <v>0</v>
      </c>
    </row>
    <row r="167">
      <c r="A167" s="4" t="s">
        <v>448</v>
      </c>
      <c r="B167" s="6" t="s">
        <v>449</v>
      </c>
      <c r="C167" s="4">
        <v>2018.0</v>
      </c>
      <c r="D167" s="4" t="b">
        <v>0</v>
      </c>
      <c r="E167" s="4" t="b">
        <v>1</v>
      </c>
      <c r="F167" s="4" t="b">
        <v>0</v>
      </c>
      <c r="G167" s="4" t="b">
        <v>0</v>
      </c>
      <c r="H167" s="4" t="b">
        <v>0</v>
      </c>
      <c r="I167" s="4" t="b">
        <v>0</v>
      </c>
      <c r="J167" s="4" t="b">
        <v>0</v>
      </c>
      <c r="K167" s="4"/>
      <c r="L167" s="4"/>
      <c r="M167" s="4" t="b">
        <v>0</v>
      </c>
      <c r="N167" s="4"/>
      <c r="O167" s="4"/>
      <c r="P167" s="4"/>
      <c r="Q167" s="4"/>
      <c r="R167" s="4" t="b">
        <v>0</v>
      </c>
      <c r="S167" s="4" t="b">
        <v>0</v>
      </c>
    </row>
    <row r="168">
      <c r="A168" s="4" t="s">
        <v>450</v>
      </c>
      <c r="B168" s="5" t="s">
        <v>451</v>
      </c>
      <c r="C168" s="4">
        <v>2018.0</v>
      </c>
      <c r="D168" s="4" t="b">
        <v>1</v>
      </c>
      <c r="E168" s="4" t="b">
        <v>0</v>
      </c>
      <c r="F168" s="4" t="b">
        <v>0</v>
      </c>
      <c r="G168" s="4" t="b">
        <v>1</v>
      </c>
      <c r="H168" s="4" t="b">
        <v>0</v>
      </c>
      <c r="I168" s="4" t="b">
        <v>0</v>
      </c>
      <c r="J168" s="4" t="b">
        <v>0</v>
      </c>
      <c r="K168" s="3"/>
      <c r="L168" s="4" t="s">
        <v>452</v>
      </c>
      <c r="M168" s="4" t="b">
        <v>0</v>
      </c>
      <c r="N168" s="3"/>
      <c r="O168" s="3"/>
      <c r="P168" s="3"/>
      <c r="Q168" s="3"/>
      <c r="R168" s="4" t="b">
        <v>0</v>
      </c>
      <c r="S168" s="4" t="b">
        <v>0</v>
      </c>
    </row>
    <row r="169">
      <c r="A169" s="4" t="s">
        <v>453</v>
      </c>
      <c r="B169" s="5" t="s">
        <v>454</v>
      </c>
      <c r="C169" s="4">
        <v>2018.0</v>
      </c>
      <c r="D169" s="4" t="b">
        <v>0</v>
      </c>
      <c r="E169" s="4" t="b">
        <v>1</v>
      </c>
      <c r="F169" s="4" t="b">
        <v>0</v>
      </c>
      <c r="G169" s="4" t="b">
        <v>0</v>
      </c>
      <c r="H169" s="4" t="b">
        <v>0</v>
      </c>
      <c r="I169" s="4" t="b">
        <v>0</v>
      </c>
      <c r="J169" s="4" t="b">
        <v>0</v>
      </c>
      <c r="K169" s="3"/>
      <c r="L169" s="3"/>
      <c r="M169" s="4" t="b">
        <v>0</v>
      </c>
      <c r="N169" s="3"/>
      <c r="O169" s="3"/>
      <c r="P169" s="3"/>
      <c r="Q169" s="3"/>
      <c r="R169" s="4" t="b">
        <v>0</v>
      </c>
      <c r="S169" s="4" t="b">
        <v>0</v>
      </c>
    </row>
    <row r="170">
      <c r="A170" s="4" t="s">
        <v>455</v>
      </c>
      <c r="B170" s="5" t="s">
        <v>456</v>
      </c>
      <c r="C170" s="4">
        <v>2018.0</v>
      </c>
      <c r="D170" s="4" t="b">
        <v>1</v>
      </c>
      <c r="E170" s="4" t="b">
        <v>0</v>
      </c>
      <c r="F170" s="4" t="b">
        <v>0</v>
      </c>
      <c r="G170" s="4" t="b">
        <v>1</v>
      </c>
      <c r="H170" s="4" t="b">
        <v>0</v>
      </c>
      <c r="I170" s="4" t="b">
        <v>0</v>
      </c>
      <c r="J170" s="4" t="b">
        <v>0</v>
      </c>
      <c r="K170" s="3"/>
      <c r="L170" s="3"/>
      <c r="M170" s="4" t="b">
        <v>0</v>
      </c>
      <c r="N170" s="3"/>
      <c r="O170" s="3"/>
      <c r="P170" s="3"/>
      <c r="Q170" s="3"/>
      <c r="R170" s="4" t="b">
        <v>0</v>
      </c>
      <c r="S170" s="4" t="b">
        <v>0</v>
      </c>
    </row>
    <row r="171">
      <c r="A171" s="4" t="s">
        <v>457</v>
      </c>
      <c r="B171" s="4" t="s">
        <v>89</v>
      </c>
      <c r="C171" s="4">
        <v>2018.0</v>
      </c>
      <c r="D171" s="4" t="b">
        <v>1</v>
      </c>
      <c r="E171" s="4" t="b">
        <v>0</v>
      </c>
      <c r="F171" s="4" t="b">
        <v>0</v>
      </c>
      <c r="G171" s="4" t="b">
        <v>1</v>
      </c>
      <c r="H171" s="4" t="b">
        <v>0</v>
      </c>
      <c r="I171" s="4" t="b">
        <v>1</v>
      </c>
      <c r="J171" s="4" t="b">
        <v>0</v>
      </c>
      <c r="K171" s="4" t="s">
        <v>130</v>
      </c>
      <c r="L171" s="4" t="s">
        <v>458</v>
      </c>
      <c r="M171" s="4" t="b">
        <v>0</v>
      </c>
      <c r="N171" s="3"/>
      <c r="O171" s="3"/>
      <c r="P171" s="3"/>
      <c r="Q171" s="3"/>
      <c r="R171" s="4" t="b">
        <v>0</v>
      </c>
      <c r="S171" s="4" t="b">
        <v>0</v>
      </c>
    </row>
    <row r="172">
      <c r="A172" s="4" t="s">
        <v>459</v>
      </c>
      <c r="B172" s="5" t="s">
        <v>460</v>
      </c>
      <c r="C172" s="4">
        <v>2018.0</v>
      </c>
      <c r="D172" s="4" t="b">
        <v>1</v>
      </c>
      <c r="E172" s="4" t="b">
        <v>0</v>
      </c>
      <c r="F172" s="4" t="b">
        <v>0</v>
      </c>
      <c r="G172" s="4" t="b">
        <v>0</v>
      </c>
      <c r="H172" s="4" t="b">
        <v>1</v>
      </c>
      <c r="I172" s="4" t="b">
        <v>1</v>
      </c>
      <c r="J172" s="4" t="b">
        <v>0</v>
      </c>
      <c r="K172" s="4" t="s">
        <v>100</v>
      </c>
      <c r="L172" s="4" t="s">
        <v>461</v>
      </c>
      <c r="M172" s="4" t="b">
        <v>0</v>
      </c>
      <c r="N172" s="3"/>
      <c r="O172" s="3"/>
      <c r="P172" s="3"/>
      <c r="Q172" s="3"/>
      <c r="R172" s="4" t="b">
        <v>0</v>
      </c>
      <c r="S172" s="4" t="b">
        <v>0</v>
      </c>
    </row>
    <row r="173">
      <c r="A173" s="4" t="s">
        <v>462</v>
      </c>
      <c r="B173" s="5" t="s">
        <v>463</v>
      </c>
      <c r="C173" s="4">
        <v>2018.0</v>
      </c>
      <c r="D173" s="4" t="b">
        <v>1</v>
      </c>
      <c r="E173" s="4" t="b">
        <v>0</v>
      </c>
      <c r="F173" s="4" t="b">
        <v>0</v>
      </c>
      <c r="G173" s="4" t="b">
        <v>1</v>
      </c>
      <c r="H173" s="4" t="b">
        <v>0</v>
      </c>
      <c r="I173" s="4" t="b">
        <v>0</v>
      </c>
      <c r="J173" s="4" t="b">
        <v>0</v>
      </c>
      <c r="K173" s="3"/>
      <c r="L173" s="3"/>
      <c r="M173" s="4" t="b">
        <v>0</v>
      </c>
      <c r="N173" s="3"/>
      <c r="O173" s="3"/>
      <c r="P173" s="3"/>
      <c r="Q173" s="3"/>
      <c r="R173" s="4" t="b">
        <v>0</v>
      </c>
      <c r="S173" s="4" t="b">
        <v>0</v>
      </c>
    </row>
    <row r="174">
      <c r="A174" s="4" t="s">
        <v>464</v>
      </c>
      <c r="B174" s="5" t="s">
        <v>465</v>
      </c>
      <c r="C174" s="4">
        <v>2018.0</v>
      </c>
      <c r="D174" s="4" t="b">
        <v>1</v>
      </c>
      <c r="E174" s="4" t="b">
        <v>0</v>
      </c>
      <c r="F174" s="4" t="b">
        <v>0</v>
      </c>
      <c r="G174" s="4" t="b">
        <v>1</v>
      </c>
      <c r="H174" s="4" t="b">
        <v>0</v>
      </c>
      <c r="I174" s="4" t="b">
        <v>1</v>
      </c>
      <c r="J174" s="4" t="b">
        <v>0</v>
      </c>
      <c r="K174" s="4" t="s">
        <v>106</v>
      </c>
      <c r="L174" s="4" t="s">
        <v>466</v>
      </c>
      <c r="M174" s="4" t="b">
        <v>0</v>
      </c>
      <c r="N174" s="3"/>
      <c r="O174" s="3"/>
      <c r="P174" s="3"/>
      <c r="Q174" s="3"/>
      <c r="R174" s="4" t="b">
        <v>0</v>
      </c>
      <c r="S174" s="4" t="b">
        <v>1</v>
      </c>
    </row>
    <row r="175">
      <c r="A175" s="4" t="s">
        <v>467</v>
      </c>
      <c r="B175" s="4" t="s">
        <v>89</v>
      </c>
      <c r="C175" s="4">
        <v>2018.0</v>
      </c>
      <c r="D175" s="4" t="b">
        <v>0</v>
      </c>
      <c r="E175" s="4" t="b">
        <v>1</v>
      </c>
      <c r="F175" s="4" t="b">
        <v>0</v>
      </c>
      <c r="G175" s="4" t="b">
        <v>0</v>
      </c>
      <c r="H175" s="4" t="b">
        <v>0</v>
      </c>
      <c r="I175" s="4" t="b">
        <v>0</v>
      </c>
      <c r="J175" s="4" t="b">
        <v>0</v>
      </c>
      <c r="K175" s="3"/>
      <c r="L175" s="3"/>
      <c r="M175" s="4" t="b">
        <v>0</v>
      </c>
      <c r="N175" s="3"/>
      <c r="O175" s="3"/>
      <c r="P175" s="3"/>
      <c r="Q175" s="3"/>
      <c r="R175" s="4" t="b">
        <v>0</v>
      </c>
      <c r="S175" s="4" t="b">
        <v>0</v>
      </c>
    </row>
    <row r="176">
      <c r="A176" s="4" t="s">
        <v>468</v>
      </c>
      <c r="B176" s="5" t="s">
        <v>469</v>
      </c>
      <c r="C176" s="4">
        <v>2018.0</v>
      </c>
      <c r="D176" s="4" t="b">
        <v>1</v>
      </c>
      <c r="E176" s="4" t="b">
        <v>0</v>
      </c>
      <c r="F176" s="4" t="b">
        <v>0</v>
      </c>
      <c r="G176" s="4" t="b">
        <v>1</v>
      </c>
      <c r="H176" s="4" t="b">
        <v>0</v>
      </c>
      <c r="I176" s="4" t="b">
        <v>1</v>
      </c>
      <c r="J176" s="4" t="b">
        <v>0</v>
      </c>
      <c r="K176" s="4" t="s">
        <v>49</v>
      </c>
      <c r="L176" s="4" t="s">
        <v>470</v>
      </c>
      <c r="M176" s="4" t="b">
        <v>0</v>
      </c>
      <c r="N176" s="3"/>
      <c r="O176" s="3"/>
      <c r="P176" s="3"/>
      <c r="Q176" s="3"/>
      <c r="R176" s="4" t="b">
        <v>0</v>
      </c>
      <c r="S176" s="4" t="b">
        <v>0</v>
      </c>
    </row>
    <row r="177">
      <c r="A177" s="4" t="s">
        <v>471</v>
      </c>
      <c r="B177" s="5" t="s">
        <v>472</v>
      </c>
      <c r="C177" s="4">
        <v>2018.0</v>
      </c>
      <c r="D177" s="4" t="b">
        <v>1</v>
      </c>
      <c r="E177" s="4" t="b">
        <v>0</v>
      </c>
      <c r="F177" s="4" t="b">
        <v>0</v>
      </c>
      <c r="G177" s="4" t="b">
        <v>1</v>
      </c>
      <c r="H177" s="4" t="b">
        <v>0</v>
      </c>
      <c r="I177" s="4" t="b">
        <v>1</v>
      </c>
      <c r="J177" s="4" t="b">
        <v>0</v>
      </c>
      <c r="K177" s="4" t="s">
        <v>106</v>
      </c>
      <c r="L177" s="4" t="s">
        <v>473</v>
      </c>
      <c r="M177" s="4" t="b">
        <v>1</v>
      </c>
      <c r="N177" s="4">
        <v>18.0</v>
      </c>
      <c r="O177" s="4" t="s">
        <v>474</v>
      </c>
      <c r="P177" s="4" t="s">
        <v>475</v>
      </c>
      <c r="Q177" s="4" t="s">
        <v>476</v>
      </c>
      <c r="R177" s="4" t="b">
        <v>0</v>
      </c>
      <c r="S177" s="4" t="b">
        <v>1</v>
      </c>
    </row>
    <row r="178">
      <c r="A178" s="4" t="s">
        <v>477</v>
      </c>
      <c r="B178" s="5" t="s">
        <v>478</v>
      </c>
      <c r="C178" s="4">
        <v>2018.0</v>
      </c>
      <c r="D178" s="4" t="b">
        <v>1</v>
      </c>
      <c r="E178" s="4" t="b">
        <v>0</v>
      </c>
      <c r="F178" s="4" t="b">
        <v>0</v>
      </c>
      <c r="G178" s="4" t="b">
        <v>1</v>
      </c>
      <c r="H178" s="4" t="b">
        <v>0</v>
      </c>
      <c r="I178" s="4" t="b">
        <v>1</v>
      </c>
      <c r="J178" s="4" t="b">
        <v>0</v>
      </c>
      <c r="K178" s="4" t="s">
        <v>100</v>
      </c>
      <c r="L178" s="4" t="s">
        <v>479</v>
      </c>
      <c r="M178" s="4" t="b">
        <v>0</v>
      </c>
      <c r="N178" s="3"/>
      <c r="O178" s="3"/>
      <c r="P178" s="3"/>
      <c r="Q178" s="3"/>
      <c r="R178" s="4" t="b">
        <v>0</v>
      </c>
      <c r="S178" s="4" t="b">
        <v>0</v>
      </c>
    </row>
    <row r="179">
      <c r="A179" s="4" t="s">
        <v>480</v>
      </c>
      <c r="B179" s="4" t="s">
        <v>89</v>
      </c>
      <c r="C179" s="4">
        <v>2018.0</v>
      </c>
      <c r="D179" s="4" t="b">
        <v>0</v>
      </c>
      <c r="E179" s="4" t="b">
        <v>1</v>
      </c>
      <c r="F179" s="4" t="b">
        <v>0</v>
      </c>
      <c r="G179" s="4" t="b">
        <v>0</v>
      </c>
      <c r="H179" s="4" t="b">
        <v>0</v>
      </c>
      <c r="I179" s="4" t="b">
        <v>0</v>
      </c>
      <c r="J179" s="4" t="b">
        <v>0</v>
      </c>
      <c r="K179" s="3"/>
      <c r="L179" s="3"/>
      <c r="M179" s="4" t="b">
        <v>0</v>
      </c>
      <c r="N179" s="3"/>
      <c r="O179" s="3"/>
      <c r="P179" s="3"/>
      <c r="Q179" s="3"/>
      <c r="R179" s="4" t="b">
        <v>0</v>
      </c>
      <c r="S179" s="4" t="b">
        <v>0</v>
      </c>
    </row>
    <row r="180">
      <c r="A180" s="4" t="s">
        <v>481</v>
      </c>
      <c r="B180" s="5" t="s">
        <v>482</v>
      </c>
      <c r="C180" s="4">
        <v>2018.0</v>
      </c>
      <c r="D180" s="4" t="b">
        <v>1</v>
      </c>
      <c r="E180" s="4" t="b">
        <v>0</v>
      </c>
      <c r="F180" s="4" t="b">
        <v>0</v>
      </c>
      <c r="G180" s="4" t="b">
        <v>1</v>
      </c>
      <c r="H180" s="4" t="b">
        <v>0</v>
      </c>
      <c r="I180" s="4" t="b">
        <v>1</v>
      </c>
      <c r="J180" s="4" t="b">
        <v>0</v>
      </c>
      <c r="K180" s="4" t="s">
        <v>49</v>
      </c>
      <c r="L180" s="4" t="s">
        <v>483</v>
      </c>
      <c r="M180" s="4" t="b">
        <v>0</v>
      </c>
      <c r="N180" s="3"/>
      <c r="O180" s="3"/>
      <c r="P180" s="3"/>
      <c r="Q180" s="3"/>
      <c r="R180" s="4" t="b">
        <v>0</v>
      </c>
      <c r="S180" s="4" t="b">
        <v>0</v>
      </c>
    </row>
    <row r="181">
      <c r="A181" s="4" t="s">
        <v>484</v>
      </c>
      <c r="B181" s="6" t="s">
        <v>485</v>
      </c>
      <c r="C181" s="4">
        <v>2018.0</v>
      </c>
      <c r="D181" s="4" t="b">
        <v>1</v>
      </c>
      <c r="E181" s="4" t="b">
        <v>0</v>
      </c>
      <c r="F181" s="4" t="b">
        <v>0</v>
      </c>
      <c r="G181" s="4" t="b">
        <v>1</v>
      </c>
      <c r="H181" s="4" t="b">
        <v>0</v>
      </c>
      <c r="I181" s="4" t="b">
        <v>1</v>
      </c>
      <c r="J181" s="4" t="b">
        <v>0</v>
      </c>
      <c r="K181" s="4" t="s">
        <v>100</v>
      </c>
      <c r="L181" s="4" t="s">
        <v>486</v>
      </c>
      <c r="M181" s="4" t="b">
        <v>0</v>
      </c>
      <c r="N181" s="3"/>
      <c r="O181" s="3"/>
      <c r="P181" s="3"/>
      <c r="Q181" s="3"/>
      <c r="R181" s="4" t="b">
        <v>0</v>
      </c>
      <c r="S181" s="4" t="b">
        <v>1</v>
      </c>
    </row>
    <row r="182">
      <c r="A182" s="4" t="s">
        <v>487</v>
      </c>
      <c r="B182" s="5" t="s">
        <v>488</v>
      </c>
      <c r="C182" s="4">
        <v>2018.0</v>
      </c>
      <c r="D182" s="4" t="b">
        <v>1</v>
      </c>
      <c r="E182" s="4" t="b">
        <v>0</v>
      </c>
      <c r="F182" s="4" t="b">
        <v>0</v>
      </c>
      <c r="G182" s="4" t="b">
        <v>1</v>
      </c>
      <c r="H182" s="4" t="b">
        <v>0</v>
      </c>
      <c r="I182" s="4" t="b">
        <v>0</v>
      </c>
      <c r="J182" s="4" t="b">
        <v>0</v>
      </c>
      <c r="K182" s="3"/>
      <c r="L182" s="3"/>
      <c r="M182" s="4" t="b">
        <v>0</v>
      </c>
      <c r="N182" s="3"/>
      <c r="O182" s="3"/>
      <c r="P182" s="3"/>
      <c r="Q182" s="3"/>
      <c r="R182" s="4" t="b">
        <v>0</v>
      </c>
      <c r="S182" s="4" t="b">
        <v>0</v>
      </c>
    </row>
    <row r="183">
      <c r="A183" s="4" t="s">
        <v>489</v>
      </c>
      <c r="B183" s="6" t="s">
        <v>490</v>
      </c>
      <c r="C183" s="4">
        <v>2018.0</v>
      </c>
      <c r="D183" s="4" t="b">
        <v>1</v>
      </c>
      <c r="E183" s="4" t="b">
        <v>0</v>
      </c>
      <c r="F183" s="4" t="b">
        <v>0</v>
      </c>
      <c r="G183" s="4" t="b">
        <v>1</v>
      </c>
      <c r="H183" s="4" t="b">
        <v>0</v>
      </c>
      <c r="I183" s="4" t="b">
        <v>0</v>
      </c>
      <c r="J183" s="4" t="b">
        <v>0</v>
      </c>
      <c r="K183" s="3"/>
      <c r="L183" s="3"/>
      <c r="M183" s="4" t="b">
        <v>0</v>
      </c>
      <c r="N183" s="4">
        <v>200.0</v>
      </c>
      <c r="O183" s="3"/>
      <c r="P183" s="3"/>
      <c r="Q183" s="3"/>
      <c r="R183" s="4" t="b">
        <v>1</v>
      </c>
      <c r="S183" s="4" t="b">
        <v>0</v>
      </c>
    </row>
    <row r="184">
      <c r="A184" s="4" t="s">
        <v>491</v>
      </c>
      <c r="B184" s="5" t="s">
        <v>492</v>
      </c>
      <c r="C184" s="4">
        <v>2018.0</v>
      </c>
      <c r="D184" s="4" t="b">
        <v>1</v>
      </c>
      <c r="E184" s="4" t="b">
        <v>0</v>
      </c>
      <c r="F184" s="4" t="b">
        <v>0</v>
      </c>
      <c r="G184" s="4" t="b">
        <v>1</v>
      </c>
      <c r="H184" s="4" t="b">
        <v>0</v>
      </c>
      <c r="I184" s="4" t="b">
        <v>0</v>
      </c>
      <c r="J184" s="4" t="b">
        <v>0</v>
      </c>
      <c r="K184" s="3"/>
      <c r="L184" s="3"/>
      <c r="M184" s="4" t="b">
        <v>0</v>
      </c>
      <c r="N184" s="3"/>
      <c r="O184" s="3"/>
      <c r="P184" s="3"/>
      <c r="Q184" s="3"/>
      <c r="R184" s="4" t="b">
        <v>0</v>
      </c>
      <c r="S184" s="4" t="b">
        <v>0</v>
      </c>
    </row>
    <row r="185">
      <c r="A185" s="4" t="s">
        <v>493</v>
      </c>
      <c r="B185" s="5" t="s">
        <v>494</v>
      </c>
      <c r="C185" s="4">
        <v>2018.0</v>
      </c>
      <c r="D185" s="4" t="b">
        <v>1</v>
      </c>
      <c r="E185" s="4" t="b">
        <v>0</v>
      </c>
      <c r="F185" s="4" t="b">
        <v>0</v>
      </c>
      <c r="G185" s="4" t="b">
        <v>1</v>
      </c>
      <c r="H185" s="4" t="b">
        <v>0</v>
      </c>
      <c r="I185" s="4" t="b">
        <v>0</v>
      </c>
      <c r="J185" s="4" t="b">
        <v>0</v>
      </c>
      <c r="K185" s="3"/>
      <c r="L185" s="3"/>
      <c r="M185" s="4" t="b">
        <v>0</v>
      </c>
      <c r="N185" s="3"/>
      <c r="O185" s="3"/>
      <c r="P185" s="3"/>
      <c r="Q185" s="3"/>
      <c r="R185" s="4" t="b">
        <v>0</v>
      </c>
      <c r="S185" s="4" t="b">
        <v>0</v>
      </c>
    </row>
    <row r="186">
      <c r="A186" s="4" t="s">
        <v>495</v>
      </c>
      <c r="B186" s="5" t="s">
        <v>496</v>
      </c>
      <c r="C186" s="4">
        <v>2018.0</v>
      </c>
      <c r="D186" s="4" t="b">
        <v>1</v>
      </c>
      <c r="E186" s="4" t="b">
        <v>0</v>
      </c>
      <c r="F186" s="4" t="b">
        <v>0</v>
      </c>
      <c r="G186" s="4" t="b">
        <v>1</v>
      </c>
      <c r="H186" s="4" t="b">
        <v>0</v>
      </c>
      <c r="I186" s="4" t="b">
        <v>0</v>
      </c>
      <c r="J186" s="4" t="b">
        <v>0</v>
      </c>
      <c r="K186" s="3"/>
      <c r="L186" s="3"/>
      <c r="M186" s="4" t="b">
        <v>0</v>
      </c>
      <c r="N186" s="3"/>
      <c r="O186" s="3"/>
      <c r="P186" s="3"/>
      <c r="Q186" s="3"/>
      <c r="R186" s="4" t="b">
        <v>0</v>
      </c>
      <c r="S186" s="4" t="b">
        <v>0</v>
      </c>
    </row>
    <row r="187">
      <c r="A187" s="4" t="s">
        <v>497</v>
      </c>
      <c r="B187" s="5" t="s">
        <v>498</v>
      </c>
      <c r="C187" s="4">
        <v>2018.0</v>
      </c>
      <c r="D187" s="4" t="b">
        <v>0</v>
      </c>
      <c r="E187" s="4" t="b">
        <v>0</v>
      </c>
      <c r="F187" s="4" t="b">
        <v>0</v>
      </c>
      <c r="G187" s="4" t="b">
        <v>0</v>
      </c>
      <c r="H187" s="4" t="b">
        <v>0</v>
      </c>
      <c r="I187" s="4" t="b">
        <v>0</v>
      </c>
      <c r="J187" s="4" t="b">
        <v>0</v>
      </c>
      <c r="K187" s="3"/>
      <c r="L187" s="3"/>
      <c r="M187" s="4" t="b">
        <v>0</v>
      </c>
      <c r="N187" s="3"/>
      <c r="O187" s="3"/>
      <c r="P187" s="3"/>
      <c r="Q187" s="3"/>
      <c r="R187" s="4" t="b">
        <v>0</v>
      </c>
      <c r="S187" s="4" t="b">
        <v>0</v>
      </c>
    </row>
    <row r="188">
      <c r="A188" s="4" t="s">
        <v>499</v>
      </c>
      <c r="B188" s="6" t="s">
        <v>500</v>
      </c>
      <c r="C188" s="4">
        <v>2018.0</v>
      </c>
      <c r="D188" s="4" t="b">
        <v>1</v>
      </c>
      <c r="E188" s="4" t="b">
        <v>0</v>
      </c>
      <c r="F188" s="4" t="b">
        <v>0</v>
      </c>
      <c r="G188" s="4" t="b">
        <v>1</v>
      </c>
      <c r="H188" s="4" t="b">
        <v>0</v>
      </c>
      <c r="I188" s="4" t="b">
        <v>0</v>
      </c>
      <c r="J188" s="4" t="b">
        <v>0</v>
      </c>
      <c r="K188" s="3"/>
      <c r="L188" s="3"/>
      <c r="M188" s="4" t="b">
        <v>0</v>
      </c>
      <c r="N188" s="3"/>
      <c r="O188" s="3"/>
      <c r="P188" s="3"/>
      <c r="Q188" s="3"/>
      <c r="R188" s="4" t="b">
        <v>1</v>
      </c>
      <c r="S188" s="4" t="b">
        <v>0</v>
      </c>
    </row>
    <row r="189">
      <c r="A189" s="4" t="s">
        <v>501</v>
      </c>
      <c r="B189" s="6" t="s">
        <v>502</v>
      </c>
      <c r="C189" s="4">
        <v>2018.0</v>
      </c>
      <c r="D189" s="4" t="b">
        <v>1</v>
      </c>
      <c r="E189" s="4" t="b">
        <v>0</v>
      </c>
      <c r="F189" s="4" t="b">
        <v>0</v>
      </c>
      <c r="G189" s="4" t="b">
        <v>1</v>
      </c>
      <c r="H189" s="4" t="b">
        <v>0</v>
      </c>
      <c r="I189" s="4" t="b">
        <v>1</v>
      </c>
      <c r="J189" s="4" t="b">
        <v>0</v>
      </c>
      <c r="K189" s="4" t="s">
        <v>49</v>
      </c>
      <c r="L189" s="4" t="s">
        <v>503</v>
      </c>
      <c r="M189" s="4" t="b">
        <v>0</v>
      </c>
      <c r="N189" s="3"/>
      <c r="O189" s="3"/>
      <c r="P189" s="3"/>
      <c r="Q189" s="3"/>
      <c r="R189" s="4" t="b">
        <v>0</v>
      </c>
      <c r="S189" s="4" t="b">
        <v>0</v>
      </c>
    </row>
    <row r="190">
      <c r="A190" s="4" t="s">
        <v>504</v>
      </c>
      <c r="B190" s="5" t="s">
        <v>505</v>
      </c>
      <c r="C190" s="4">
        <v>2018.0</v>
      </c>
      <c r="D190" s="4" t="b">
        <v>1</v>
      </c>
      <c r="E190" s="4" t="b">
        <v>0</v>
      </c>
      <c r="F190" s="4" t="b">
        <v>0</v>
      </c>
      <c r="G190" s="4" t="b">
        <v>1</v>
      </c>
      <c r="H190" s="4" t="b">
        <v>0</v>
      </c>
      <c r="I190" s="4" t="b">
        <v>0</v>
      </c>
      <c r="J190" s="4" t="b">
        <v>0</v>
      </c>
      <c r="K190" s="3"/>
      <c r="L190" s="3"/>
      <c r="M190" s="4" t="b">
        <v>0</v>
      </c>
      <c r="N190" s="3"/>
      <c r="O190" s="3"/>
      <c r="P190" s="3"/>
      <c r="Q190" s="3"/>
      <c r="R190" s="4" t="b">
        <v>0</v>
      </c>
      <c r="S190" s="4" t="b">
        <v>0</v>
      </c>
    </row>
    <row r="191">
      <c r="A191" s="4" t="s">
        <v>506</v>
      </c>
      <c r="B191" s="5" t="s">
        <v>507</v>
      </c>
      <c r="C191" s="4">
        <v>2018.0</v>
      </c>
      <c r="D191" s="4" t="b">
        <v>1</v>
      </c>
      <c r="E191" s="4" t="b">
        <v>0</v>
      </c>
      <c r="F191" s="4" t="b">
        <v>0</v>
      </c>
      <c r="G191" s="4" t="b">
        <v>1</v>
      </c>
      <c r="H191" s="4" t="b">
        <v>0</v>
      </c>
      <c r="I191" s="4" t="b">
        <v>0</v>
      </c>
      <c r="J191" s="4" t="b">
        <v>0</v>
      </c>
      <c r="K191" s="3"/>
      <c r="L191" s="3"/>
      <c r="M191" s="4" t="b">
        <v>0</v>
      </c>
      <c r="N191" s="3"/>
      <c r="O191" s="3"/>
      <c r="P191" s="3"/>
      <c r="Q191" s="3"/>
      <c r="R191" s="4" t="b">
        <v>0</v>
      </c>
      <c r="S191" s="4" t="b">
        <v>0</v>
      </c>
    </row>
    <row r="192">
      <c r="A192" s="4" t="s">
        <v>508</v>
      </c>
      <c r="B192" s="6" t="s">
        <v>509</v>
      </c>
      <c r="C192" s="4">
        <v>2018.0</v>
      </c>
      <c r="D192" s="4" t="b">
        <v>1</v>
      </c>
      <c r="E192" s="4" t="b">
        <v>0</v>
      </c>
      <c r="F192" s="4" t="b">
        <v>0</v>
      </c>
      <c r="G192" s="4" t="b">
        <v>1</v>
      </c>
      <c r="H192" s="4" t="b">
        <v>0</v>
      </c>
      <c r="I192" s="4" t="b">
        <v>0</v>
      </c>
      <c r="J192" s="4" t="b">
        <v>0</v>
      </c>
      <c r="K192" s="3"/>
      <c r="L192" s="3"/>
      <c r="M192" s="4" t="b">
        <v>0</v>
      </c>
      <c r="N192" s="3"/>
      <c r="O192" s="3"/>
      <c r="P192" s="3"/>
      <c r="Q192" s="3"/>
      <c r="R192" s="4" t="b">
        <v>0</v>
      </c>
      <c r="S192" s="4" t="b">
        <v>0</v>
      </c>
    </row>
    <row r="193">
      <c r="A193" s="4" t="s">
        <v>510</v>
      </c>
      <c r="B193" s="5" t="s">
        <v>511</v>
      </c>
      <c r="C193" s="4">
        <v>2018.0</v>
      </c>
      <c r="D193" s="4" t="b">
        <v>1</v>
      </c>
      <c r="E193" s="4" t="b">
        <v>0</v>
      </c>
      <c r="F193" s="4" t="b">
        <v>0</v>
      </c>
      <c r="G193" s="4" t="b">
        <v>1</v>
      </c>
      <c r="H193" s="4" t="b">
        <v>0</v>
      </c>
      <c r="I193" s="4" t="b">
        <v>1</v>
      </c>
      <c r="J193" s="4" t="b">
        <v>0</v>
      </c>
      <c r="K193" s="4" t="s">
        <v>106</v>
      </c>
      <c r="L193" s="4" t="s">
        <v>512</v>
      </c>
      <c r="M193" s="4" t="b">
        <v>0</v>
      </c>
      <c r="N193" s="3"/>
      <c r="O193" s="3"/>
      <c r="P193" s="3"/>
      <c r="Q193" s="3"/>
      <c r="R193" s="4" t="b">
        <v>0</v>
      </c>
      <c r="S193" s="4" t="b">
        <v>0</v>
      </c>
    </row>
    <row r="194">
      <c r="A194" s="4" t="s">
        <v>513</v>
      </c>
      <c r="B194" s="6" t="s">
        <v>514</v>
      </c>
      <c r="C194" s="4">
        <v>2018.0</v>
      </c>
      <c r="D194" s="4" t="b">
        <v>1</v>
      </c>
      <c r="E194" s="4" t="b">
        <v>0</v>
      </c>
      <c r="F194" s="4" t="b">
        <v>0</v>
      </c>
      <c r="G194" s="4" t="b">
        <v>1</v>
      </c>
      <c r="H194" s="4" t="b">
        <v>0</v>
      </c>
      <c r="I194" s="4" t="b">
        <v>0</v>
      </c>
      <c r="J194" s="4" t="b">
        <v>0</v>
      </c>
      <c r="K194" s="3"/>
      <c r="L194" s="3"/>
      <c r="M194" s="4" t="b">
        <v>0</v>
      </c>
      <c r="N194" s="3"/>
      <c r="O194" s="3"/>
      <c r="P194" s="3"/>
      <c r="Q194" s="3"/>
      <c r="R194" s="4" t="b">
        <v>0</v>
      </c>
      <c r="S194" s="4" t="b">
        <v>0</v>
      </c>
    </row>
    <row r="195">
      <c r="A195" s="4" t="s">
        <v>515</v>
      </c>
      <c r="B195" s="6" t="s">
        <v>516</v>
      </c>
      <c r="C195" s="4">
        <v>2018.0</v>
      </c>
      <c r="D195" s="4" t="b">
        <v>1</v>
      </c>
      <c r="E195" s="4" t="b">
        <v>0</v>
      </c>
      <c r="F195" s="4" t="b">
        <v>0</v>
      </c>
      <c r="G195" s="4" t="b">
        <v>1</v>
      </c>
      <c r="H195" s="4" t="b">
        <v>0</v>
      </c>
      <c r="I195" s="4" t="b">
        <v>1</v>
      </c>
      <c r="J195" s="4" t="b">
        <v>0</v>
      </c>
      <c r="K195" s="4" t="s">
        <v>100</v>
      </c>
      <c r="L195" s="4" t="s">
        <v>517</v>
      </c>
      <c r="M195" s="4" t="b">
        <v>0</v>
      </c>
      <c r="N195" s="3"/>
      <c r="O195" s="3"/>
      <c r="P195" s="3"/>
      <c r="Q195" s="3"/>
      <c r="R195" s="4" t="b">
        <v>0</v>
      </c>
      <c r="S195" s="4" t="b">
        <v>0</v>
      </c>
    </row>
    <row r="196">
      <c r="A196" s="4" t="s">
        <v>518</v>
      </c>
      <c r="B196" s="5" t="s">
        <v>519</v>
      </c>
      <c r="C196" s="4">
        <v>2018.0</v>
      </c>
      <c r="D196" s="4" t="b">
        <v>1</v>
      </c>
      <c r="E196" s="4" t="b">
        <v>0</v>
      </c>
      <c r="F196" s="4" t="b">
        <v>0</v>
      </c>
      <c r="G196" s="4" t="b">
        <v>1</v>
      </c>
      <c r="H196" s="4" t="b">
        <v>0</v>
      </c>
      <c r="I196" s="4" t="b">
        <v>1</v>
      </c>
      <c r="J196" s="4" t="b">
        <v>1</v>
      </c>
      <c r="K196" s="4" t="s">
        <v>100</v>
      </c>
      <c r="L196" s="4" t="s">
        <v>520</v>
      </c>
      <c r="M196" s="4" t="b">
        <v>1</v>
      </c>
      <c r="N196" s="4">
        <v>52.0</v>
      </c>
      <c r="O196" s="4" t="s">
        <v>521</v>
      </c>
      <c r="P196" s="4" t="s">
        <v>522</v>
      </c>
      <c r="Q196" s="4" t="s">
        <v>523</v>
      </c>
      <c r="R196" s="4" t="b">
        <v>0</v>
      </c>
      <c r="S196" s="4" t="b">
        <v>0</v>
      </c>
    </row>
    <row r="197">
      <c r="A197" s="4" t="s">
        <v>524</v>
      </c>
      <c r="B197" s="5" t="s">
        <v>525</v>
      </c>
      <c r="C197" s="4">
        <v>2018.0</v>
      </c>
      <c r="D197" s="4" t="b">
        <v>1</v>
      </c>
      <c r="E197" s="4" t="b">
        <v>0</v>
      </c>
      <c r="F197" s="4" t="b">
        <v>0</v>
      </c>
      <c r="G197" s="4" t="b">
        <v>1</v>
      </c>
      <c r="H197" s="4" t="b">
        <v>0</v>
      </c>
      <c r="I197" s="4" t="b">
        <v>0</v>
      </c>
      <c r="J197" s="4" t="b">
        <v>0</v>
      </c>
      <c r="K197" s="3"/>
      <c r="L197" s="3"/>
      <c r="M197" s="4" t="b">
        <v>1</v>
      </c>
      <c r="N197" s="4">
        <v>37.0</v>
      </c>
      <c r="O197" s="4" t="s">
        <v>526</v>
      </c>
      <c r="P197" s="4" t="s">
        <v>527</v>
      </c>
      <c r="Q197" s="4" t="s">
        <v>528</v>
      </c>
      <c r="R197" s="4" t="b">
        <v>0</v>
      </c>
      <c r="S197" s="4" t="b">
        <v>1</v>
      </c>
    </row>
    <row r="198">
      <c r="A198" s="4" t="s">
        <v>529</v>
      </c>
      <c r="B198" s="5" t="s">
        <v>530</v>
      </c>
      <c r="C198" s="4">
        <v>2018.0</v>
      </c>
      <c r="D198" s="4" t="b">
        <v>1</v>
      </c>
      <c r="E198" s="4" t="b">
        <v>0</v>
      </c>
      <c r="F198" s="4" t="b">
        <v>0</v>
      </c>
      <c r="G198" s="4" t="b">
        <v>1</v>
      </c>
      <c r="H198" s="4" t="b">
        <v>0</v>
      </c>
      <c r="I198" s="4" t="b">
        <v>0</v>
      </c>
      <c r="J198" s="4" t="b">
        <v>0</v>
      </c>
      <c r="K198" s="3"/>
      <c r="L198" s="3"/>
      <c r="M198" s="4" t="b">
        <v>1</v>
      </c>
      <c r="N198" s="4">
        <v>20.0</v>
      </c>
      <c r="O198" s="4" t="s">
        <v>531</v>
      </c>
      <c r="P198" s="4" t="s">
        <v>532</v>
      </c>
      <c r="Q198" s="3"/>
      <c r="R198" s="4" t="b">
        <v>0</v>
      </c>
      <c r="S198" s="4" t="b">
        <v>0</v>
      </c>
    </row>
    <row r="199">
      <c r="A199" s="4" t="s">
        <v>533</v>
      </c>
      <c r="B199" s="5" t="s">
        <v>534</v>
      </c>
      <c r="C199" s="4">
        <v>2018.0</v>
      </c>
      <c r="D199" s="4" t="b">
        <v>1</v>
      </c>
      <c r="E199" s="4" t="b">
        <v>0</v>
      </c>
      <c r="F199" s="4" t="b">
        <v>0</v>
      </c>
      <c r="G199" s="4" t="b">
        <v>1</v>
      </c>
      <c r="H199" s="4" t="b">
        <v>0</v>
      </c>
      <c r="I199" s="4" t="b">
        <v>1</v>
      </c>
      <c r="J199" s="4" t="b">
        <v>1</v>
      </c>
      <c r="K199" s="4" t="s">
        <v>372</v>
      </c>
      <c r="L199" s="4" t="s">
        <v>535</v>
      </c>
      <c r="M199" s="4" t="b">
        <v>0</v>
      </c>
      <c r="N199" s="3"/>
      <c r="O199" s="3"/>
      <c r="P199" s="3"/>
      <c r="Q199" s="3"/>
      <c r="R199" s="4" t="b">
        <v>0</v>
      </c>
      <c r="S199" s="4" t="b">
        <v>0</v>
      </c>
    </row>
    <row r="200">
      <c r="A200" s="4" t="s">
        <v>536</v>
      </c>
      <c r="B200" s="4" t="s">
        <v>89</v>
      </c>
      <c r="C200" s="4">
        <v>2018.0</v>
      </c>
      <c r="D200" s="4" t="b">
        <v>0</v>
      </c>
      <c r="E200" s="4" t="b">
        <v>1</v>
      </c>
      <c r="F200" s="4" t="b">
        <v>0</v>
      </c>
      <c r="G200" s="4" t="b">
        <v>0</v>
      </c>
      <c r="H200" s="4" t="b">
        <v>0</v>
      </c>
      <c r="I200" s="4" t="b">
        <v>0</v>
      </c>
      <c r="J200" s="4" t="b">
        <v>0</v>
      </c>
      <c r="K200" s="3"/>
      <c r="L200" s="3"/>
      <c r="M200" s="4" t="b">
        <v>0</v>
      </c>
      <c r="N200" s="3"/>
      <c r="O200" s="3"/>
      <c r="P200" s="3"/>
      <c r="Q200" s="3"/>
      <c r="R200" s="4" t="b">
        <v>0</v>
      </c>
      <c r="S200" s="4" t="b">
        <v>0</v>
      </c>
    </row>
    <row r="201">
      <c r="A201" s="4" t="s">
        <v>537</v>
      </c>
      <c r="B201" s="5" t="s">
        <v>538</v>
      </c>
      <c r="C201" s="4">
        <v>2018.0</v>
      </c>
      <c r="D201" s="4" t="b">
        <v>1</v>
      </c>
      <c r="E201" s="4" t="b">
        <v>0</v>
      </c>
      <c r="F201" s="4" t="b">
        <v>0</v>
      </c>
      <c r="G201" s="4" t="b">
        <v>1</v>
      </c>
      <c r="H201" s="4" t="b">
        <v>0</v>
      </c>
      <c r="I201" s="4" t="b">
        <v>0</v>
      </c>
      <c r="J201" s="4" t="b">
        <v>0</v>
      </c>
      <c r="K201" s="3"/>
      <c r="L201" s="3"/>
      <c r="M201" s="4" t="b">
        <v>0</v>
      </c>
      <c r="N201" s="3"/>
      <c r="O201" s="3"/>
      <c r="P201" s="3"/>
      <c r="Q201" s="3"/>
      <c r="R201" s="4" t="b">
        <v>0</v>
      </c>
      <c r="S201" s="4" t="b">
        <v>0</v>
      </c>
    </row>
    <row r="202">
      <c r="A202" s="4" t="s">
        <v>539</v>
      </c>
      <c r="B202" s="4" t="s">
        <v>89</v>
      </c>
      <c r="C202" s="4">
        <v>2018.0</v>
      </c>
      <c r="D202" s="4" t="b">
        <v>0</v>
      </c>
      <c r="E202" s="4" t="b">
        <v>1</v>
      </c>
      <c r="F202" s="4" t="b">
        <v>0</v>
      </c>
      <c r="G202" s="4" t="b">
        <v>0</v>
      </c>
      <c r="H202" s="4" t="b">
        <v>0</v>
      </c>
      <c r="I202" s="4" t="b">
        <v>0</v>
      </c>
      <c r="J202" s="4" t="b">
        <v>0</v>
      </c>
      <c r="K202" s="3"/>
      <c r="L202" s="3"/>
      <c r="M202" s="4" t="b">
        <v>0</v>
      </c>
      <c r="N202" s="3"/>
      <c r="O202" s="3"/>
      <c r="P202" s="3"/>
      <c r="Q202" s="3"/>
      <c r="R202" s="4" t="b">
        <v>0</v>
      </c>
      <c r="S202" s="4" t="b">
        <v>0</v>
      </c>
    </row>
    <row r="203">
      <c r="A203" s="4" t="s">
        <v>540</v>
      </c>
      <c r="B203" s="5" t="s">
        <v>541</v>
      </c>
      <c r="C203" s="4">
        <v>2018.0</v>
      </c>
      <c r="D203" s="4" t="b">
        <v>0</v>
      </c>
      <c r="E203" s="4" t="b">
        <v>0</v>
      </c>
      <c r="F203" s="4" t="b">
        <v>1</v>
      </c>
      <c r="G203" s="4" t="b">
        <v>0</v>
      </c>
      <c r="H203" s="4" t="b">
        <v>0</v>
      </c>
      <c r="I203" s="4" t="b">
        <v>0</v>
      </c>
      <c r="J203" s="4" t="b">
        <v>0</v>
      </c>
      <c r="K203" s="3"/>
      <c r="L203" s="3"/>
      <c r="M203" s="4" t="b">
        <v>0</v>
      </c>
      <c r="N203" s="3"/>
      <c r="O203" s="3"/>
      <c r="P203" s="3"/>
      <c r="Q203" s="3"/>
      <c r="R203" s="4" t="b">
        <v>0</v>
      </c>
      <c r="S203" s="4" t="b">
        <v>0</v>
      </c>
    </row>
    <row r="204">
      <c r="A204" s="4" t="s">
        <v>542</v>
      </c>
      <c r="B204" s="6" t="s">
        <v>543</v>
      </c>
      <c r="C204" s="4">
        <v>2018.0</v>
      </c>
      <c r="D204" s="4" t="b">
        <v>1</v>
      </c>
      <c r="E204" s="4" t="b">
        <v>0</v>
      </c>
      <c r="F204" s="4" t="b">
        <v>0</v>
      </c>
      <c r="G204" s="4" t="b">
        <v>1</v>
      </c>
      <c r="H204" s="4" t="b">
        <v>0</v>
      </c>
      <c r="I204" s="4" t="b">
        <v>0</v>
      </c>
      <c r="J204" s="4" t="b">
        <v>0</v>
      </c>
      <c r="K204" s="3"/>
      <c r="L204" s="3"/>
      <c r="M204" s="4" t="b">
        <v>0</v>
      </c>
      <c r="N204" s="3"/>
      <c r="O204" s="3"/>
      <c r="P204" s="3"/>
      <c r="Q204" s="3"/>
      <c r="R204" s="4" t="b">
        <v>0</v>
      </c>
      <c r="S204" s="4" t="b">
        <v>0</v>
      </c>
    </row>
    <row r="205">
      <c r="A205" s="4" t="s">
        <v>544</v>
      </c>
      <c r="B205" s="4" t="s">
        <v>89</v>
      </c>
      <c r="C205" s="4">
        <v>2018.0</v>
      </c>
      <c r="D205" s="4" t="b">
        <v>0</v>
      </c>
      <c r="E205" s="4" t="b">
        <v>1</v>
      </c>
      <c r="F205" s="4" t="b">
        <v>0</v>
      </c>
      <c r="G205" s="4" t="b">
        <v>0</v>
      </c>
      <c r="H205" s="4" t="b">
        <v>0</v>
      </c>
      <c r="I205" s="4" t="b">
        <v>0</v>
      </c>
      <c r="J205" s="4" t="b">
        <v>0</v>
      </c>
      <c r="K205" s="3"/>
      <c r="L205" s="3"/>
      <c r="M205" s="4" t="b">
        <v>0</v>
      </c>
      <c r="N205" s="3"/>
      <c r="O205" s="3"/>
      <c r="P205" s="3"/>
      <c r="Q205" s="3"/>
      <c r="R205" s="4" t="b">
        <v>0</v>
      </c>
      <c r="S205" s="4" t="b">
        <v>0</v>
      </c>
    </row>
    <row r="206">
      <c r="A206" s="4" t="s">
        <v>545</v>
      </c>
      <c r="B206" s="6" t="s">
        <v>546</v>
      </c>
      <c r="C206" s="4">
        <v>2018.0</v>
      </c>
      <c r="D206" s="4" t="b">
        <v>1</v>
      </c>
      <c r="E206" s="4" t="b">
        <v>0</v>
      </c>
      <c r="F206" s="4" t="b">
        <v>0</v>
      </c>
      <c r="G206" s="4" t="b">
        <v>1</v>
      </c>
      <c r="H206" s="4" t="b">
        <v>0</v>
      </c>
      <c r="I206" s="4" t="b">
        <v>1</v>
      </c>
      <c r="J206" s="4" t="b">
        <v>0</v>
      </c>
      <c r="K206" s="4" t="s">
        <v>403</v>
      </c>
      <c r="L206" s="3"/>
      <c r="M206" s="4" t="b">
        <v>0</v>
      </c>
      <c r="N206" s="3"/>
      <c r="O206" s="3"/>
      <c r="P206" s="3"/>
      <c r="Q206" s="3"/>
      <c r="R206" s="4" t="b">
        <v>0</v>
      </c>
      <c r="S206" s="4" t="b">
        <v>1</v>
      </c>
    </row>
    <row r="207">
      <c r="A207" s="4" t="s">
        <v>547</v>
      </c>
      <c r="B207" s="6" t="s">
        <v>548</v>
      </c>
      <c r="C207" s="4">
        <v>2019.0</v>
      </c>
      <c r="D207" s="4" t="b">
        <v>0</v>
      </c>
      <c r="E207" s="4" t="b">
        <v>1</v>
      </c>
      <c r="F207" s="4" t="b">
        <v>0</v>
      </c>
      <c r="G207" s="4" t="b">
        <v>0</v>
      </c>
      <c r="H207" s="4" t="b">
        <v>0</v>
      </c>
      <c r="I207" s="4" t="b">
        <v>0</v>
      </c>
      <c r="J207" s="4" t="b">
        <v>0</v>
      </c>
      <c r="K207" s="4"/>
      <c r="L207" s="4"/>
      <c r="M207" s="4" t="b">
        <v>0</v>
      </c>
      <c r="N207" s="3"/>
      <c r="O207" s="3"/>
      <c r="P207" s="3"/>
      <c r="Q207" s="3"/>
      <c r="R207" s="4" t="b">
        <v>0</v>
      </c>
      <c r="S207" s="4" t="b">
        <v>0</v>
      </c>
    </row>
    <row r="208">
      <c r="A208" s="4" t="s">
        <v>549</v>
      </c>
      <c r="B208" s="6" t="s">
        <v>550</v>
      </c>
      <c r="C208" s="4">
        <v>2018.0</v>
      </c>
      <c r="D208" s="4" t="b">
        <v>1</v>
      </c>
      <c r="E208" s="4" t="b">
        <v>0</v>
      </c>
      <c r="F208" s="4" t="b">
        <v>0</v>
      </c>
      <c r="G208" s="4" t="b">
        <v>1</v>
      </c>
      <c r="H208" s="4" t="b">
        <v>0</v>
      </c>
      <c r="I208" s="4" t="b">
        <v>1</v>
      </c>
      <c r="J208" s="4" t="b">
        <v>0</v>
      </c>
      <c r="K208" s="4" t="s">
        <v>121</v>
      </c>
      <c r="L208" s="4" t="s">
        <v>551</v>
      </c>
      <c r="M208" s="4" t="b">
        <v>0</v>
      </c>
      <c r="N208" s="3"/>
      <c r="O208" s="3"/>
      <c r="P208" s="3"/>
      <c r="Q208" s="3"/>
      <c r="R208" s="4" t="b">
        <v>0</v>
      </c>
      <c r="S208" s="4" t="b">
        <v>0</v>
      </c>
    </row>
    <row r="209">
      <c r="A209" s="4" t="s">
        <v>552</v>
      </c>
      <c r="B209" s="6" t="s">
        <v>553</v>
      </c>
      <c r="C209" s="4">
        <v>2018.0</v>
      </c>
      <c r="D209" s="4" t="b">
        <v>1</v>
      </c>
      <c r="E209" s="4" t="b">
        <v>0</v>
      </c>
      <c r="F209" s="4" t="b">
        <v>0</v>
      </c>
      <c r="G209" s="4" t="b">
        <v>1</v>
      </c>
      <c r="H209" s="4" t="b">
        <v>0</v>
      </c>
      <c r="I209" s="4" t="b">
        <v>1</v>
      </c>
      <c r="J209" s="4" t="b">
        <v>0</v>
      </c>
      <c r="K209" s="4" t="s">
        <v>403</v>
      </c>
      <c r="L209" s="8" t="s">
        <v>554</v>
      </c>
      <c r="M209" s="4" t="b">
        <v>0</v>
      </c>
      <c r="N209" s="3"/>
      <c r="O209" s="3"/>
      <c r="P209" s="3"/>
      <c r="Q209" s="3"/>
      <c r="R209" s="4" t="b">
        <v>0</v>
      </c>
      <c r="S209" s="4" t="b">
        <v>1</v>
      </c>
    </row>
    <row r="210">
      <c r="A210" s="4" t="s">
        <v>555</v>
      </c>
      <c r="B210" s="6" t="s">
        <v>556</v>
      </c>
      <c r="C210" s="4">
        <v>2018.0</v>
      </c>
      <c r="D210" s="4" t="b">
        <v>0</v>
      </c>
      <c r="E210" s="4" t="b">
        <v>0</v>
      </c>
      <c r="F210" s="4" t="b">
        <v>1</v>
      </c>
      <c r="G210" s="4" t="b">
        <v>0</v>
      </c>
      <c r="H210" s="4" t="b">
        <v>0</v>
      </c>
      <c r="I210" s="4" t="b">
        <v>0</v>
      </c>
      <c r="J210" s="4" t="b">
        <v>0</v>
      </c>
      <c r="K210" s="3"/>
      <c r="L210" s="3"/>
      <c r="M210" s="4" t="b">
        <v>0</v>
      </c>
      <c r="N210" s="3"/>
      <c r="O210" s="3"/>
      <c r="P210" s="3"/>
      <c r="Q210" s="3"/>
      <c r="R210" s="4" t="b">
        <v>0</v>
      </c>
      <c r="S210" s="4" t="b">
        <v>0</v>
      </c>
    </row>
    <row r="211">
      <c r="A211" s="4" t="s">
        <v>557</v>
      </c>
      <c r="B211" s="4" t="s">
        <v>89</v>
      </c>
      <c r="C211" s="4">
        <v>2018.0</v>
      </c>
      <c r="D211" s="4" t="b">
        <v>0</v>
      </c>
      <c r="E211" s="4" t="b">
        <v>0</v>
      </c>
      <c r="F211" s="4" t="b">
        <v>1</v>
      </c>
      <c r="G211" s="4" t="b">
        <v>0</v>
      </c>
      <c r="H211" s="4" t="b">
        <v>0</v>
      </c>
      <c r="I211" s="4" t="b">
        <v>0</v>
      </c>
      <c r="J211" s="4" t="b">
        <v>0</v>
      </c>
      <c r="K211" s="3"/>
      <c r="L211" s="3"/>
      <c r="M211" s="4" t="b">
        <v>0</v>
      </c>
      <c r="N211" s="3"/>
      <c r="O211" s="3"/>
      <c r="P211" s="3"/>
      <c r="Q211" s="3"/>
      <c r="R211" s="4" t="b">
        <v>0</v>
      </c>
      <c r="S211" s="4" t="b">
        <v>0</v>
      </c>
    </row>
    <row r="212">
      <c r="A212" s="4" t="s">
        <v>558</v>
      </c>
      <c r="B212" s="6" t="s">
        <v>559</v>
      </c>
      <c r="C212" s="4">
        <v>2018.0</v>
      </c>
      <c r="D212" s="4" t="b">
        <v>0</v>
      </c>
      <c r="E212" s="4" t="b">
        <v>0</v>
      </c>
      <c r="F212" s="4" t="b">
        <v>1</v>
      </c>
      <c r="G212" s="4" t="b">
        <v>0</v>
      </c>
      <c r="H212" s="4" t="b">
        <v>0</v>
      </c>
      <c r="I212" s="4" t="b">
        <v>0</v>
      </c>
      <c r="J212" s="4" t="b">
        <v>0</v>
      </c>
      <c r="K212" s="3"/>
      <c r="L212" s="3"/>
      <c r="M212" s="4" t="b">
        <v>0</v>
      </c>
      <c r="N212" s="3"/>
      <c r="O212" s="3"/>
      <c r="P212" s="3"/>
      <c r="Q212" s="3"/>
      <c r="R212" s="4" t="b">
        <v>0</v>
      </c>
      <c r="S212" s="4" t="b">
        <v>0</v>
      </c>
    </row>
    <row r="213">
      <c r="A213" s="4" t="s">
        <v>560</v>
      </c>
      <c r="B213" s="6" t="s">
        <v>561</v>
      </c>
      <c r="C213" s="4">
        <v>2018.0</v>
      </c>
      <c r="D213" s="4" t="b">
        <v>0</v>
      </c>
      <c r="E213" s="4" t="b">
        <v>0</v>
      </c>
      <c r="F213" s="4" t="b">
        <v>1</v>
      </c>
      <c r="G213" s="4" t="b">
        <v>0</v>
      </c>
      <c r="H213" s="4" t="b">
        <v>0</v>
      </c>
      <c r="I213" s="4" t="b">
        <v>0</v>
      </c>
      <c r="J213" s="4" t="b">
        <v>0</v>
      </c>
      <c r="K213" s="3"/>
      <c r="L213" s="3"/>
      <c r="M213" s="4" t="b">
        <v>0</v>
      </c>
      <c r="N213" s="3"/>
      <c r="O213" s="3"/>
      <c r="P213" s="3"/>
      <c r="Q213" s="3"/>
      <c r="R213" s="4" t="b">
        <v>0</v>
      </c>
      <c r="S213" s="4" t="b">
        <v>0</v>
      </c>
    </row>
    <row r="214">
      <c r="A214" s="4" t="s">
        <v>562</v>
      </c>
      <c r="B214" s="5" t="s">
        <v>563</v>
      </c>
      <c r="C214" s="4">
        <v>2019.0</v>
      </c>
      <c r="D214" s="4" t="b">
        <v>1</v>
      </c>
      <c r="E214" s="4" t="b">
        <v>0</v>
      </c>
      <c r="F214" s="4" t="b">
        <v>0</v>
      </c>
      <c r="G214" s="4" t="b">
        <v>1</v>
      </c>
      <c r="H214" s="4" t="b">
        <v>0</v>
      </c>
      <c r="I214" s="4" t="b">
        <v>1</v>
      </c>
      <c r="J214" s="4" t="b">
        <v>0</v>
      </c>
      <c r="K214" s="4" t="s">
        <v>130</v>
      </c>
      <c r="L214" s="4" t="s">
        <v>564</v>
      </c>
      <c r="M214" s="4" t="b">
        <v>0</v>
      </c>
      <c r="N214" s="3"/>
      <c r="O214" s="3"/>
      <c r="P214" s="3"/>
      <c r="Q214" s="3"/>
      <c r="R214" s="4" t="b">
        <v>0</v>
      </c>
      <c r="S214" s="4" t="b">
        <v>0</v>
      </c>
    </row>
    <row r="215">
      <c r="A215" s="4" t="s">
        <v>565</v>
      </c>
      <c r="B215" s="6" t="s">
        <v>566</v>
      </c>
      <c r="C215" s="4">
        <v>2019.0</v>
      </c>
      <c r="D215" s="4" t="b">
        <v>1</v>
      </c>
      <c r="E215" s="4" t="b">
        <v>0</v>
      </c>
      <c r="F215" s="4" t="b">
        <v>0</v>
      </c>
      <c r="G215" s="4" t="b">
        <v>1</v>
      </c>
      <c r="H215" s="4" t="b">
        <v>0</v>
      </c>
      <c r="I215" s="4" t="b">
        <v>1</v>
      </c>
      <c r="J215" s="4" t="b">
        <v>1</v>
      </c>
      <c r="K215" s="4" t="s">
        <v>567</v>
      </c>
      <c r="L215" s="3"/>
      <c r="M215" s="4" t="b">
        <v>1</v>
      </c>
      <c r="N215" s="4">
        <v>35.0</v>
      </c>
      <c r="O215" s="4" t="s">
        <v>568</v>
      </c>
      <c r="P215" s="4" t="s">
        <v>569</v>
      </c>
      <c r="Q215" s="4" t="s">
        <v>570</v>
      </c>
      <c r="R215" s="4" t="b">
        <v>0</v>
      </c>
      <c r="S215" s="4" t="b">
        <v>0</v>
      </c>
    </row>
    <row r="216">
      <c r="A216" s="4" t="s">
        <v>571</v>
      </c>
      <c r="B216" s="6" t="s">
        <v>572</v>
      </c>
      <c r="C216" s="4">
        <v>2019.0</v>
      </c>
      <c r="D216" s="4" t="b">
        <v>0</v>
      </c>
      <c r="E216" s="4" t="b">
        <v>0</v>
      </c>
      <c r="F216" s="4" t="b">
        <v>1</v>
      </c>
      <c r="G216" s="4" t="b">
        <v>0</v>
      </c>
      <c r="H216" s="4" t="b">
        <v>0</v>
      </c>
      <c r="I216" s="4" t="b">
        <v>0</v>
      </c>
      <c r="J216" s="4" t="b">
        <v>0</v>
      </c>
      <c r="K216" s="3"/>
      <c r="L216" s="3"/>
      <c r="M216" s="4" t="b">
        <v>0</v>
      </c>
      <c r="N216" s="3"/>
      <c r="O216" s="3"/>
      <c r="P216" s="3"/>
      <c r="Q216" s="3"/>
      <c r="R216" s="4" t="b">
        <v>0</v>
      </c>
      <c r="S216" s="4" t="b">
        <v>0</v>
      </c>
    </row>
    <row r="217">
      <c r="A217" s="4" t="s">
        <v>573</v>
      </c>
      <c r="B217" s="4" t="s">
        <v>89</v>
      </c>
      <c r="C217" s="4">
        <v>2019.0</v>
      </c>
      <c r="D217" s="4" t="b">
        <v>0</v>
      </c>
      <c r="E217" s="4" t="b">
        <v>0</v>
      </c>
      <c r="F217" s="4" t="b">
        <v>1</v>
      </c>
      <c r="G217" s="4" t="b">
        <v>0</v>
      </c>
      <c r="H217" s="4" t="b">
        <v>0</v>
      </c>
      <c r="I217" s="4" t="b">
        <v>0</v>
      </c>
      <c r="J217" s="4" t="b">
        <v>0</v>
      </c>
      <c r="K217" s="3"/>
      <c r="L217" s="3"/>
      <c r="M217" s="4" t="b">
        <v>0</v>
      </c>
      <c r="N217" s="3"/>
      <c r="O217" s="3"/>
      <c r="P217" s="3"/>
      <c r="Q217" s="3"/>
      <c r="R217" s="4" t="b">
        <v>0</v>
      </c>
      <c r="S217" s="4" t="b">
        <v>0</v>
      </c>
    </row>
    <row r="218">
      <c r="A218" s="4" t="s">
        <v>574</v>
      </c>
      <c r="B218" s="5" t="s">
        <v>575</v>
      </c>
      <c r="C218" s="4">
        <v>2019.0</v>
      </c>
      <c r="D218" s="4" t="b">
        <v>1</v>
      </c>
      <c r="E218" s="4" t="b">
        <v>0</v>
      </c>
      <c r="F218" s="4" t="b">
        <v>0</v>
      </c>
      <c r="G218" s="4" t="b">
        <v>1</v>
      </c>
      <c r="H218" s="4" t="b">
        <v>0</v>
      </c>
      <c r="I218" s="4" t="b">
        <v>0</v>
      </c>
      <c r="J218" s="4" t="b">
        <v>0</v>
      </c>
      <c r="K218" s="3"/>
      <c r="L218" s="3"/>
      <c r="M218" s="4" t="b">
        <v>0</v>
      </c>
      <c r="N218" s="3"/>
      <c r="O218" s="3"/>
      <c r="P218" s="3"/>
      <c r="Q218" s="3"/>
      <c r="R218" s="4" t="b">
        <v>0</v>
      </c>
      <c r="S218" s="4" t="b">
        <v>1</v>
      </c>
    </row>
    <row r="219">
      <c r="A219" s="4" t="s">
        <v>576</v>
      </c>
      <c r="B219" s="5" t="s">
        <v>577</v>
      </c>
      <c r="C219" s="4">
        <v>2019.0</v>
      </c>
      <c r="D219" s="4" t="b">
        <v>1</v>
      </c>
      <c r="E219" s="4" t="b">
        <v>0</v>
      </c>
      <c r="F219" s="4" t="b">
        <v>0</v>
      </c>
      <c r="G219" s="4" t="b">
        <v>1</v>
      </c>
      <c r="H219" s="4" t="b">
        <v>0</v>
      </c>
      <c r="I219" s="4" t="b">
        <v>0</v>
      </c>
      <c r="J219" s="4" t="b">
        <v>0</v>
      </c>
      <c r="K219" s="3"/>
      <c r="L219" s="4" t="s">
        <v>578</v>
      </c>
      <c r="M219" s="4" t="b">
        <v>0</v>
      </c>
      <c r="N219" s="3"/>
      <c r="O219" s="3"/>
      <c r="P219" s="3"/>
      <c r="Q219" s="3"/>
      <c r="R219" s="4" t="b">
        <v>0</v>
      </c>
      <c r="S219" s="4" t="b">
        <v>0</v>
      </c>
    </row>
    <row r="220">
      <c r="A220" s="4" t="s">
        <v>579</v>
      </c>
      <c r="B220" s="5" t="s">
        <v>580</v>
      </c>
      <c r="C220" s="4">
        <v>2019.0</v>
      </c>
      <c r="D220" s="4" t="b">
        <v>1</v>
      </c>
      <c r="E220" s="4" t="b">
        <v>0</v>
      </c>
      <c r="F220" s="4" t="b">
        <v>0</v>
      </c>
      <c r="G220" s="4" t="b">
        <v>1</v>
      </c>
      <c r="H220" s="4" t="b">
        <v>0</v>
      </c>
      <c r="I220" s="4" t="b">
        <v>1</v>
      </c>
      <c r="J220" s="4" t="b">
        <v>1</v>
      </c>
      <c r="K220" s="4">
        <v>2.0</v>
      </c>
      <c r="L220" s="4" t="s">
        <v>581</v>
      </c>
      <c r="M220" s="4" t="b">
        <v>0</v>
      </c>
      <c r="N220" s="3"/>
      <c r="O220" s="3"/>
      <c r="P220" s="3"/>
      <c r="Q220" s="3"/>
      <c r="R220" s="4" t="b">
        <v>0</v>
      </c>
      <c r="S220" s="4" t="b">
        <v>1</v>
      </c>
    </row>
    <row r="221">
      <c r="A221" s="4" t="s">
        <v>582</v>
      </c>
      <c r="B221" s="6" t="s">
        <v>583</v>
      </c>
      <c r="C221" s="4">
        <v>2019.0</v>
      </c>
      <c r="D221" s="4" t="b">
        <v>1</v>
      </c>
      <c r="E221" s="4" t="b">
        <v>0</v>
      </c>
      <c r="F221" s="4" t="b">
        <v>0</v>
      </c>
      <c r="G221" s="4" t="b">
        <v>1</v>
      </c>
      <c r="H221" s="4" t="b">
        <v>0</v>
      </c>
      <c r="I221" s="4" t="b">
        <v>0</v>
      </c>
      <c r="J221" s="4" t="b">
        <v>0</v>
      </c>
      <c r="K221" s="3"/>
      <c r="L221" s="3"/>
      <c r="M221" s="4" t="b">
        <v>1</v>
      </c>
      <c r="N221" s="4" t="s">
        <v>584</v>
      </c>
      <c r="O221" s="4" t="s">
        <v>585</v>
      </c>
      <c r="P221" s="4" t="s">
        <v>586</v>
      </c>
      <c r="Q221" s="4" t="s">
        <v>587</v>
      </c>
      <c r="R221" s="4" t="b">
        <v>0</v>
      </c>
      <c r="S221" s="4" t="b">
        <v>0</v>
      </c>
    </row>
    <row r="222">
      <c r="A222" s="4" t="s">
        <v>588</v>
      </c>
      <c r="B222" s="4" t="s">
        <v>89</v>
      </c>
      <c r="C222" s="4">
        <v>2019.0</v>
      </c>
      <c r="D222" s="4" t="b">
        <v>1</v>
      </c>
      <c r="E222" s="4" t="b">
        <v>0</v>
      </c>
      <c r="F222" s="4" t="b">
        <v>0</v>
      </c>
      <c r="G222" s="4" t="b">
        <v>1</v>
      </c>
      <c r="H222" s="4" t="b">
        <v>0</v>
      </c>
      <c r="I222" s="4" t="b">
        <v>0</v>
      </c>
      <c r="J222" s="4" t="b">
        <v>0</v>
      </c>
      <c r="K222" s="3"/>
      <c r="L222" s="3"/>
      <c r="M222" s="4" t="b">
        <v>0</v>
      </c>
      <c r="N222" s="3"/>
      <c r="O222" s="3"/>
      <c r="P222" s="3"/>
      <c r="Q222" s="3"/>
      <c r="R222" s="4" t="b">
        <v>0</v>
      </c>
      <c r="S222" s="4" t="b">
        <v>0</v>
      </c>
    </row>
    <row r="223">
      <c r="A223" s="4" t="s">
        <v>589</v>
      </c>
      <c r="B223" s="5" t="s">
        <v>590</v>
      </c>
      <c r="C223" s="4">
        <v>2019.0</v>
      </c>
      <c r="D223" s="4" t="b">
        <v>1</v>
      </c>
      <c r="E223" s="4" t="b">
        <v>0</v>
      </c>
      <c r="F223" s="4" t="b">
        <v>0</v>
      </c>
      <c r="G223" s="4" t="b">
        <v>1</v>
      </c>
      <c r="H223" s="4" t="b">
        <v>0</v>
      </c>
      <c r="I223" s="4" t="b">
        <v>0</v>
      </c>
      <c r="J223" s="4" t="b">
        <v>0</v>
      </c>
      <c r="K223" s="3"/>
      <c r="L223" s="3"/>
      <c r="M223" s="4" t="b">
        <v>1</v>
      </c>
      <c r="N223" s="4">
        <v>27.0</v>
      </c>
      <c r="O223" s="4" t="s">
        <v>591</v>
      </c>
      <c r="P223" s="4" t="s">
        <v>592</v>
      </c>
      <c r="Q223" s="4" t="s">
        <v>593</v>
      </c>
      <c r="R223" s="4" t="b">
        <v>0</v>
      </c>
      <c r="S223" s="4" t="b">
        <v>0</v>
      </c>
    </row>
    <row r="224">
      <c r="A224" s="4" t="s">
        <v>594</v>
      </c>
      <c r="B224" s="5" t="s">
        <v>595</v>
      </c>
      <c r="C224" s="4">
        <v>2019.0</v>
      </c>
      <c r="D224" s="4" t="b">
        <v>0</v>
      </c>
      <c r="E224" s="4" t="b">
        <v>0</v>
      </c>
      <c r="F224" s="4" t="b">
        <v>1</v>
      </c>
      <c r="G224" s="4" t="b">
        <v>0</v>
      </c>
      <c r="H224" s="4" t="b">
        <v>0</v>
      </c>
      <c r="I224" s="4" t="b">
        <v>0</v>
      </c>
      <c r="J224" s="4" t="b">
        <v>0</v>
      </c>
      <c r="K224" s="3"/>
      <c r="L224" s="3"/>
      <c r="M224" s="4" t="b">
        <v>0</v>
      </c>
      <c r="N224" s="3"/>
      <c r="O224" s="3"/>
      <c r="P224" s="3"/>
      <c r="Q224" s="3"/>
      <c r="R224" s="4" t="b">
        <v>0</v>
      </c>
      <c r="S224" s="4" t="b">
        <v>0</v>
      </c>
    </row>
    <row r="225">
      <c r="A225" s="4" t="s">
        <v>596</v>
      </c>
      <c r="B225" s="5" t="s">
        <v>597</v>
      </c>
      <c r="C225" s="4">
        <v>2019.0</v>
      </c>
      <c r="D225" s="4" t="b">
        <v>0</v>
      </c>
      <c r="E225" s="4" t="b">
        <v>0</v>
      </c>
      <c r="F225" s="4" t="b">
        <v>1</v>
      </c>
      <c r="G225" s="4" t="b">
        <v>0</v>
      </c>
      <c r="H225" s="4" t="b">
        <v>0</v>
      </c>
      <c r="I225" s="4" t="b">
        <v>0</v>
      </c>
      <c r="J225" s="4" t="b">
        <v>0</v>
      </c>
      <c r="K225" s="3"/>
      <c r="L225" s="3"/>
      <c r="M225" s="4" t="b">
        <v>0</v>
      </c>
      <c r="N225" s="3"/>
      <c r="O225" s="3"/>
      <c r="P225" s="3"/>
      <c r="Q225" s="3"/>
      <c r="R225" s="4" t="b">
        <v>0</v>
      </c>
      <c r="S225" s="4" t="b">
        <v>0</v>
      </c>
    </row>
    <row r="226">
      <c r="A226" s="4" t="s">
        <v>598</v>
      </c>
      <c r="B226" s="5" t="s">
        <v>599</v>
      </c>
      <c r="C226" s="4">
        <v>2019.0</v>
      </c>
      <c r="D226" s="4" t="b">
        <v>0</v>
      </c>
      <c r="E226" s="4" t="b">
        <v>0</v>
      </c>
      <c r="F226" s="4" t="b">
        <v>1</v>
      </c>
      <c r="G226" s="4" t="b">
        <v>0</v>
      </c>
      <c r="H226" s="4" t="b">
        <v>0</v>
      </c>
      <c r="I226" s="4" t="b">
        <v>0</v>
      </c>
      <c r="J226" s="4" t="b">
        <v>0</v>
      </c>
      <c r="K226" s="3"/>
      <c r="L226" s="3"/>
      <c r="M226" s="4" t="b">
        <v>0</v>
      </c>
      <c r="N226" s="3"/>
      <c r="O226" s="3"/>
      <c r="P226" s="3"/>
      <c r="Q226" s="3"/>
      <c r="R226" s="4" t="b">
        <v>0</v>
      </c>
      <c r="S226" s="4" t="b">
        <v>0</v>
      </c>
    </row>
    <row r="227">
      <c r="A227" s="4" t="s">
        <v>600</v>
      </c>
      <c r="B227" s="5" t="s">
        <v>601</v>
      </c>
      <c r="C227" s="4">
        <v>2019.0</v>
      </c>
      <c r="D227" s="4" t="b">
        <v>0</v>
      </c>
      <c r="E227" s="4" t="b">
        <v>0</v>
      </c>
      <c r="F227" s="4" t="b">
        <v>1</v>
      </c>
      <c r="G227" s="4" t="b">
        <v>0</v>
      </c>
      <c r="H227" s="4" t="b">
        <v>0</v>
      </c>
      <c r="I227" s="4" t="b">
        <v>0</v>
      </c>
      <c r="J227" s="4" t="b">
        <v>0</v>
      </c>
      <c r="K227" s="3"/>
      <c r="L227" s="3"/>
      <c r="M227" s="4" t="b">
        <v>0</v>
      </c>
      <c r="N227" s="3"/>
      <c r="O227" s="3"/>
      <c r="P227" s="3"/>
      <c r="Q227" s="3"/>
      <c r="R227" s="4" t="b">
        <v>0</v>
      </c>
      <c r="S227" s="4" t="b">
        <v>0</v>
      </c>
    </row>
    <row r="228">
      <c r="A228" s="4" t="s">
        <v>602</v>
      </c>
      <c r="B228" s="4" t="s">
        <v>89</v>
      </c>
      <c r="C228" s="4">
        <v>2019.0</v>
      </c>
      <c r="D228" s="4" t="b">
        <v>0</v>
      </c>
      <c r="E228" s="4" t="b">
        <v>0</v>
      </c>
      <c r="F228" s="4" t="b">
        <v>1</v>
      </c>
      <c r="G228" s="4" t="b">
        <v>0</v>
      </c>
      <c r="H228" s="4" t="b">
        <v>0</v>
      </c>
      <c r="I228" s="4" t="b">
        <v>0</v>
      </c>
      <c r="J228" s="4" t="b">
        <v>0</v>
      </c>
      <c r="K228" s="3"/>
      <c r="L228" s="3"/>
      <c r="M228" s="4" t="b">
        <v>0</v>
      </c>
      <c r="N228" s="3"/>
      <c r="O228" s="3"/>
      <c r="P228" s="3"/>
      <c r="Q228" s="3"/>
      <c r="R228" s="4" t="b">
        <v>0</v>
      </c>
      <c r="S228" s="4" t="b">
        <v>0</v>
      </c>
    </row>
    <row r="229">
      <c r="A229" s="4" t="s">
        <v>603</v>
      </c>
      <c r="B229" s="6" t="s">
        <v>604</v>
      </c>
      <c r="C229" s="4">
        <v>2019.0</v>
      </c>
      <c r="D229" s="4" t="b">
        <v>0</v>
      </c>
      <c r="E229" s="4" t="b">
        <v>0</v>
      </c>
      <c r="F229" s="4" t="b">
        <v>1</v>
      </c>
      <c r="G229" s="4" t="b">
        <v>0</v>
      </c>
      <c r="H229" s="4" t="b">
        <v>0</v>
      </c>
      <c r="I229" s="4" t="b">
        <v>0</v>
      </c>
      <c r="J229" s="4" t="b">
        <v>0</v>
      </c>
      <c r="K229" s="3"/>
      <c r="L229" s="3"/>
      <c r="M229" s="4" t="b">
        <v>0</v>
      </c>
      <c r="N229" s="3"/>
      <c r="O229" s="3"/>
      <c r="P229" s="3"/>
      <c r="Q229" s="3"/>
      <c r="R229" s="4" t="b">
        <v>0</v>
      </c>
      <c r="S229" s="4" t="b">
        <v>0</v>
      </c>
    </row>
    <row r="230">
      <c r="A230" s="4" t="s">
        <v>605</v>
      </c>
      <c r="B230" s="4" t="s">
        <v>89</v>
      </c>
      <c r="C230" s="4">
        <v>2019.0</v>
      </c>
      <c r="D230" s="4" t="b">
        <v>0</v>
      </c>
      <c r="E230" s="4" t="b">
        <v>0</v>
      </c>
      <c r="F230" s="4" t="b">
        <v>1</v>
      </c>
      <c r="G230" s="4" t="b">
        <v>0</v>
      </c>
      <c r="H230" s="4" t="b">
        <v>0</v>
      </c>
      <c r="I230" s="4" t="b">
        <v>0</v>
      </c>
      <c r="J230" s="4" t="b">
        <v>0</v>
      </c>
      <c r="K230" s="3"/>
      <c r="L230" s="3"/>
      <c r="M230" s="4" t="b">
        <v>0</v>
      </c>
      <c r="N230" s="3"/>
      <c r="O230" s="3"/>
      <c r="P230" s="3"/>
      <c r="Q230" s="3"/>
      <c r="R230" s="4" t="b">
        <v>0</v>
      </c>
      <c r="S230" s="4" t="b">
        <v>0</v>
      </c>
    </row>
    <row r="231">
      <c r="A231" s="4" t="s">
        <v>606</v>
      </c>
      <c r="B231" s="5" t="s">
        <v>607</v>
      </c>
      <c r="C231" s="4">
        <v>2019.0</v>
      </c>
      <c r="D231" s="4" t="b">
        <v>1</v>
      </c>
      <c r="E231" s="4" t="b">
        <v>0</v>
      </c>
      <c r="F231" s="4" t="b">
        <v>0</v>
      </c>
      <c r="G231" s="4" t="b">
        <v>1</v>
      </c>
      <c r="H231" s="4" t="b">
        <v>0</v>
      </c>
      <c r="I231" s="4" t="b">
        <v>0</v>
      </c>
      <c r="J231" s="4" t="b">
        <v>0</v>
      </c>
      <c r="K231" s="3"/>
      <c r="L231" s="3"/>
      <c r="M231" s="4" t="b">
        <v>0</v>
      </c>
      <c r="N231" s="3"/>
      <c r="O231" s="3"/>
      <c r="P231" s="3"/>
      <c r="Q231" s="3"/>
      <c r="R231" s="4" t="b">
        <v>0</v>
      </c>
      <c r="S231" s="4" t="b">
        <v>1</v>
      </c>
    </row>
    <row r="232">
      <c r="A232" s="4" t="s">
        <v>608</v>
      </c>
      <c r="B232" s="5" t="s">
        <v>609</v>
      </c>
      <c r="C232" s="4">
        <v>2019.0</v>
      </c>
      <c r="D232" s="4" t="b">
        <v>1</v>
      </c>
      <c r="E232" s="4" t="b">
        <v>0</v>
      </c>
      <c r="F232" s="4" t="b">
        <v>0</v>
      </c>
      <c r="G232" s="4" t="b">
        <v>1</v>
      </c>
      <c r="H232" s="4" t="b">
        <v>0</v>
      </c>
      <c r="I232" s="4" t="b">
        <v>0</v>
      </c>
      <c r="J232" s="4" t="b">
        <v>0</v>
      </c>
      <c r="K232" s="3"/>
      <c r="L232" s="3"/>
      <c r="M232" s="4" t="b">
        <v>0</v>
      </c>
      <c r="N232" s="3"/>
      <c r="O232" s="3"/>
      <c r="P232" s="3"/>
      <c r="Q232" s="3"/>
      <c r="R232" s="4" t="b">
        <v>0</v>
      </c>
      <c r="S232" s="4" t="b">
        <v>0</v>
      </c>
    </row>
    <row r="233">
      <c r="A233" s="4" t="s">
        <v>610</v>
      </c>
      <c r="B233" s="6" t="s">
        <v>611</v>
      </c>
      <c r="C233" s="4">
        <v>2019.0</v>
      </c>
      <c r="D233" s="4" t="b">
        <v>1</v>
      </c>
      <c r="E233" s="4" t="b">
        <v>0</v>
      </c>
      <c r="F233" s="4" t="b">
        <v>0</v>
      </c>
      <c r="G233" s="4" t="b">
        <v>1</v>
      </c>
      <c r="H233" s="4" t="b">
        <v>0</v>
      </c>
      <c r="I233" s="4" t="b">
        <v>0</v>
      </c>
      <c r="J233" s="4" t="b">
        <v>0</v>
      </c>
      <c r="K233" s="3"/>
      <c r="L233" s="3"/>
      <c r="M233" s="4" t="b">
        <v>0</v>
      </c>
      <c r="N233" s="3"/>
      <c r="O233" s="3"/>
      <c r="P233" s="3"/>
      <c r="Q233" s="3"/>
      <c r="R233" s="4" t="b">
        <v>1</v>
      </c>
      <c r="S233" s="4" t="b">
        <v>1</v>
      </c>
    </row>
    <row r="234">
      <c r="A234" s="4" t="s">
        <v>612</v>
      </c>
      <c r="B234" s="5" t="s">
        <v>613</v>
      </c>
      <c r="C234" s="4">
        <v>2019.0</v>
      </c>
      <c r="D234" s="4" t="b">
        <v>1</v>
      </c>
      <c r="E234" s="4" t="b">
        <v>0</v>
      </c>
      <c r="F234" s="4" t="b">
        <v>0</v>
      </c>
      <c r="G234" s="4" t="b">
        <v>1</v>
      </c>
      <c r="H234" s="4" t="b">
        <v>0</v>
      </c>
      <c r="I234" s="4" t="b">
        <v>0</v>
      </c>
      <c r="J234" s="4" t="b">
        <v>0</v>
      </c>
      <c r="K234" s="3"/>
      <c r="L234" s="3"/>
      <c r="M234" s="4" t="b">
        <v>0</v>
      </c>
      <c r="N234" s="3"/>
      <c r="O234" s="3"/>
      <c r="P234" s="3"/>
      <c r="Q234" s="3"/>
      <c r="R234" s="4" t="b">
        <v>1</v>
      </c>
      <c r="S234" s="4" t="b">
        <v>0</v>
      </c>
    </row>
    <row r="235">
      <c r="A235" s="4" t="s">
        <v>614</v>
      </c>
      <c r="B235" s="5" t="s">
        <v>615</v>
      </c>
      <c r="C235" s="4">
        <v>2019.0</v>
      </c>
      <c r="D235" s="4" t="b">
        <v>1</v>
      </c>
      <c r="E235" s="4" t="b">
        <v>0</v>
      </c>
      <c r="F235" s="4" t="b">
        <v>0</v>
      </c>
      <c r="G235" s="4" t="b">
        <v>1</v>
      </c>
      <c r="H235" s="4" t="b">
        <v>0</v>
      </c>
      <c r="I235" s="4" t="b">
        <v>1</v>
      </c>
      <c r="J235" s="4" t="b">
        <v>0</v>
      </c>
      <c r="K235" s="4" t="s">
        <v>616</v>
      </c>
      <c r="L235" s="4" t="s">
        <v>617</v>
      </c>
      <c r="M235" s="4" t="b">
        <v>0</v>
      </c>
      <c r="N235" s="3"/>
      <c r="O235" s="3"/>
      <c r="P235" s="3"/>
      <c r="Q235" s="3"/>
      <c r="R235" s="4" t="b">
        <v>0</v>
      </c>
      <c r="S235" s="4" t="b">
        <v>1</v>
      </c>
    </row>
    <row r="236">
      <c r="A236" s="4" t="s">
        <v>618</v>
      </c>
      <c r="B236" s="5" t="s">
        <v>619</v>
      </c>
      <c r="C236" s="4">
        <v>2019.0</v>
      </c>
      <c r="D236" s="4" t="b">
        <v>1</v>
      </c>
      <c r="E236" s="4" t="b">
        <v>0</v>
      </c>
      <c r="F236" s="4" t="b">
        <v>0</v>
      </c>
      <c r="G236" s="4" t="b">
        <v>1</v>
      </c>
      <c r="H236" s="4" t="b">
        <v>0</v>
      </c>
      <c r="I236" s="4" t="b">
        <v>0</v>
      </c>
      <c r="J236" s="4" t="b">
        <v>0</v>
      </c>
      <c r="K236" s="3"/>
      <c r="L236" s="3"/>
      <c r="M236" s="4" t="b">
        <v>0</v>
      </c>
      <c r="N236" s="3"/>
      <c r="O236" s="3"/>
      <c r="P236" s="3"/>
      <c r="Q236" s="3"/>
      <c r="R236" s="4" t="b">
        <v>0</v>
      </c>
      <c r="S236" s="4" t="b">
        <v>1</v>
      </c>
    </row>
    <row r="237">
      <c r="A237" s="4" t="s">
        <v>620</v>
      </c>
      <c r="B237" s="5" t="s">
        <v>621</v>
      </c>
      <c r="C237" s="4">
        <v>2019.0</v>
      </c>
      <c r="D237" s="4" t="b">
        <v>1</v>
      </c>
      <c r="E237" s="4" t="b">
        <v>0</v>
      </c>
      <c r="F237" s="4" t="b">
        <v>0</v>
      </c>
      <c r="G237" s="4" t="b">
        <v>1</v>
      </c>
      <c r="H237" s="4" t="b">
        <v>0</v>
      </c>
      <c r="I237" s="4" t="b">
        <v>0</v>
      </c>
      <c r="J237" s="4" t="b">
        <v>0</v>
      </c>
      <c r="K237" s="3"/>
      <c r="L237" s="3"/>
      <c r="M237" s="4" t="b">
        <v>0</v>
      </c>
      <c r="N237" s="3"/>
      <c r="O237" s="3"/>
      <c r="P237" s="3"/>
      <c r="Q237" s="3"/>
      <c r="R237" s="4" t="b">
        <v>1</v>
      </c>
      <c r="S237" s="4" t="b">
        <v>1</v>
      </c>
    </row>
    <row r="238">
      <c r="A238" s="4" t="s">
        <v>622</v>
      </c>
      <c r="B238" s="6" t="s">
        <v>623</v>
      </c>
      <c r="C238" s="4">
        <v>2019.0</v>
      </c>
      <c r="D238" s="4" t="b">
        <v>1</v>
      </c>
      <c r="E238" s="4" t="b">
        <v>0</v>
      </c>
      <c r="F238" s="4" t="b">
        <v>0</v>
      </c>
      <c r="G238" s="4" t="b">
        <v>1</v>
      </c>
      <c r="H238" s="4" t="b">
        <v>0</v>
      </c>
      <c r="I238" s="4" t="b">
        <v>0</v>
      </c>
      <c r="J238" s="4" t="b">
        <v>0</v>
      </c>
      <c r="K238" s="3"/>
      <c r="L238" s="3"/>
      <c r="M238" s="4" t="b">
        <v>0</v>
      </c>
      <c r="N238" s="3"/>
      <c r="O238" s="3"/>
      <c r="P238" s="3"/>
      <c r="Q238" s="3"/>
      <c r="R238" s="4" t="b">
        <v>0</v>
      </c>
      <c r="S238" s="4" t="b">
        <v>1</v>
      </c>
    </row>
    <row r="239">
      <c r="A239" s="4" t="s">
        <v>624</v>
      </c>
      <c r="B239" s="5" t="s">
        <v>625</v>
      </c>
      <c r="C239" s="4">
        <v>2019.0</v>
      </c>
      <c r="D239" s="4" t="b">
        <v>1</v>
      </c>
      <c r="E239" s="4" t="b">
        <v>0</v>
      </c>
      <c r="F239" s="4" t="b">
        <v>0</v>
      </c>
      <c r="G239" s="4" t="b">
        <v>1</v>
      </c>
      <c r="H239" s="4" t="b">
        <v>0</v>
      </c>
      <c r="I239" s="4" t="b">
        <v>0</v>
      </c>
      <c r="J239" s="4" t="b">
        <v>0</v>
      </c>
      <c r="K239" s="3"/>
      <c r="L239" s="3"/>
      <c r="M239" s="4" t="b">
        <v>0</v>
      </c>
      <c r="N239" s="3"/>
      <c r="O239" s="3"/>
      <c r="P239" s="3"/>
      <c r="Q239" s="3"/>
      <c r="R239" s="4" t="b">
        <v>1</v>
      </c>
      <c r="S239" s="4" t="b">
        <v>0</v>
      </c>
    </row>
    <row r="240">
      <c r="A240" s="4" t="s">
        <v>626</v>
      </c>
      <c r="B240" s="9" t="s">
        <v>627</v>
      </c>
      <c r="C240" s="4">
        <v>2019.0</v>
      </c>
      <c r="D240" s="4" t="b">
        <v>0</v>
      </c>
      <c r="E240" s="4" t="b">
        <v>0</v>
      </c>
      <c r="F240" s="4" t="b">
        <v>0</v>
      </c>
      <c r="G240" s="4" t="b">
        <v>0</v>
      </c>
      <c r="H240" s="4" t="b">
        <v>0</v>
      </c>
      <c r="I240" s="4" t="b">
        <v>0</v>
      </c>
      <c r="J240" s="4" t="b">
        <v>0</v>
      </c>
      <c r="K240" s="4"/>
      <c r="L240" s="4"/>
      <c r="M240" s="4" t="b">
        <v>0</v>
      </c>
      <c r="N240" s="4"/>
      <c r="O240" s="4"/>
      <c r="P240" s="4"/>
      <c r="Q240" s="4"/>
      <c r="R240" s="4" t="b">
        <v>0</v>
      </c>
      <c r="S240" s="4" t="b">
        <v>0</v>
      </c>
    </row>
    <row r="241">
      <c r="A241" s="4" t="s">
        <v>628</v>
      </c>
      <c r="B241" s="5" t="s">
        <v>629</v>
      </c>
      <c r="C241" s="4">
        <v>2019.0</v>
      </c>
      <c r="D241" s="4" t="b">
        <v>1</v>
      </c>
      <c r="E241" s="4" t="b">
        <v>0</v>
      </c>
      <c r="F241" s="4" t="b">
        <v>0</v>
      </c>
      <c r="G241" s="4" t="b">
        <v>1</v>
      </c>
      <c r="H241" s="4" t="b">
        <v>0</v>
      </c>
      <c r="I241" s="4" t="b">
        <v>1</v>
      </c>
      <c r="J241" s="4" t="b">
        <v>0</v>
      </c>
      <c r="K241" s="4" t="s">
        <v>49</v>
      </c>
      <c r="L241" s="4" t="s">
        <v>630</v>
      </c>
      <c r="M241" s="4" t="b">
        <v>0</v>
      </c>
      <c r="N241" s="3"/>
      <c r="O241" s="3"/>
      <c r="P241" s="3"/>
      <c r="Q241" s="3"/>
      <c r="R241" s="4" t="b">
        <v>0</v>
      </c>
      <c r="S241" s="4" t="b">
        <v>1</v>
      </c>
    </row>
    <row r="242">
      <c r="A242" s="4" t="s">
        <v>631</v>
      </c>
      <c r="B242" s="5" t="s">
        <v>632</v>
      </c>
      <c r="C242" s="4">
        <v>2019.0</v>
      </c>
      <c r="D242" s="4" t="b">
        <v>1</v>
      </c>
      <c r="E242" s="4" t="b">
        <v>0</v>
      </c>
      <c r="F242" s="4" t="b">
        <v>0</v>
      </c>
      <c r="G242" s="4" t="b">
        <v>1</v>
      </c>
      <c r="H242" s="4" t="b">
        <v>0</v>
      </c>
      <c r="I242" s="4" t="b">
        <v>0</v>
      </c>
      <c r="J242" s="4" t="b">
        <v>0</v>
      </c>
      <c r="K242" s="3"/>
      <c r="L242" s="3"/>
      <c r="M242" s="4" t="b">
        <v>0</v>
      </c>
      <c r="N242" s="3"/>
      <c r="O242" s="3"/>
      <c r="P242" s="3"/>
      <c r="Q242" s="3"/>
      <c r="R242" s="4" t="b">
        <v>0</v>
      </c>
      <c r="S242" s="4" t="b">
        <v>0</v>
      </c>
    </row>
    <row r="243">
      <c r="A243" s="4" t="s">
        <v>633</v>
      </c>
      <c r="B243" s="5" t="s">
        <v>634</v>
      </c>
      <c r="C243" s="4">
        <v>2019.0</v>
      </c>
      <c r="D243" s="4" t="b">
        <v>1</v>
      </c>
      <c r="E243" s="4" t="b">
        <v>0</v>
      </c>
      <c r="F243" s="4" t="b">
        <v>0</v>
      </c>
      <c r="G243" s="4" t="b">
        <v>1</v>
      </c>
      <c r="H243" s="4" t="b">
        <v>0</v>
      </c>
      <c r="I243" s="4" t="b">
        <v>0</v>
      </c>
      <c r="J243" s="4" t="b">
        <v>0</v>
      </c>
      <c r="K243" s="3"/>
      <c r="L243" s="3"/>
      <c r="M243" s="4" t="b">
        <v>1</v>
      </c>
      <c r="N243" s="4">
        <v>30.0</v>
      </c>
      <c r="O243" s="4" t="s">
        <v>635</v>
      </c>
      <c r="P243" s="4" t="s">
        <v>636</v>
      </c>
      <c r="Q243" s="4" t="s">
        <v>637</v>
      </c>
      <c r="R243" s="4" t="b">
        <v>0</v>
      </c>
      <c r="S243" s="4" t="b">
        <v>1</v>
      </c>
    </row>
    <row r="244">
      <c r="A244" s="4" t="s">
        <v>638</v>
      </c>
      <c r="B244" s="5" t="s">
        <v>639</v>
      </c>
      <c r="C244" s="4">
        <v>2019.0</v>
      </c>
      <c r="D244" s="4" t="b">
        <v>1</v>
      </c>
      <c r="E244" s="4" t="b">
        <v>0</v>
      </c>
      <c r="F244" s="4" t="b">
        <v>0</v>
      </c>
      <c r="G244" s="4" t="b">
        <v>1</v>
      </c>
      <c r="H244" s="4" t="b">
        <v>0</v>
      </c>
      <c r="I244" s="4" t="b">
        <v>1</v>
      </c>
      <c r="J244" s="4" t="b">
        <v>0</v>
      </c>
      <c r="K244" s="4" t="s">
        <v>106</v>
      </c>
      <c r="L244" s="4" t="s">
        <v>640</v>
      </c>
      <c r="M244" s="4" t="b">
        <v>0</v>
      </c>
      <c r="N244" s="3"/>
      <c r="O244" s="3"/>
      <c r="P244" s="3"/>
      <c r="Q244" s="3"/>
      <c r="R244" s="4" t="b">
        <v>0</v>
      </c>
      <c r="S244" s="4" t="b">
        <v>1</v>
      </c>
    </row>
    <row r="245">
      <c r="A245" s="4" t="s">
        <v>641</v>
      </c>
      <c r="B245" s="5" t="s">
        <v>642</v>
      </c>
      <c r="C245" s="4">
        <v>2019.0</v>
      </c>
      <c r="D245" s="4" t="b">
        <v>1</v>
      </c>
      <c r="E245" s="4" t="b">
        <v>0</v>
      </c>
      <c r="F245" s="4" t="b">
        <v>0</v>
      </c>
      <c r="G245" s="4" t="b">
        <v>1</v>
      </c>
      <c r="H245" s="4" t="b">
        <v>0</v>
      </c>
      <c r="I245" s="4" t="b">
        <v>1</v>
      </c>
      <c r="J245" s="4" t="b">
        <v>0</v>
      </c>
      <c r="K245" s="4" t="s">
        <v>106</v>
      </c>
      <c r="L245" s="4" t="s">
        <v>643</v>
      </c>
      <c r="M245" s="4" t="b">
        <v>0</v>
      </c>
      <c r="N245" s="3"/>
      <c r="O245" s="3"/>
      <c r="P245" s="3"/>
      <c r="Q245" s="3"/>
      <c r="R245" s="4" t="b">
        <v>0</v>
      </c>
      <c r="S245" s="4" t="b">
        <v>0</v>
      </c>
    </row>
    <row r="246">
      <c r="A246" s="4" t="s">
        <v>644</v>
      </c>
      <c r="B246" s="5" t="s">
        <v>645</v>
      </c>
      <c r="C246" s="4">
        <v>2019.0</v>
      </c>
      <c r="D246" s="4" t="b">
        <v>1</v>
      </c>
      <c r="E246" s="4" t="b">
        <v>0</v>
      </c>
      <c r="F246" s="4" t="b">
        <v>0</v>
      </c>
      <c r="G246" s="4" t="b">
        <v>1</v>
      </c>
      <c r="H246" s="4" t="b">
        <v>0</v>
      </c>
      <c r="I246" s="4" t="b">
        <v>1</v>
      </c>
      <c r="J246" s="4" t="b">
        <v>0</v>
      </c>
      <c r="K246" s="4" t="s">
        <v>100</v>
      </c>
      <c r="L246" s="4" t="s">
        <v>646</v>
      </c>
      <c r="M246" s="4" t="b">
        <v>0</v>
      </c>
      <c r="N246" s="3"/>
      <c r="O246" s="3"/>
      <c r="P246" s="3"/>
      <c r="Q246" s="3"/>
      <c r="R246" s="4" t="b">
        <v>0</v>
      </c>
      <c r="S246" s="4" t="b">
        <v>0</v>
      </c>
    </row>
    <row r="247">
      <c r="A247" s="4" t="s">
        <v>647</v>
      </c>
      <c r="B247" s="5" t="s">
        <v>648</v>
      </c>
      <c r="C247" s="4">
        <v>2019.0</v>
      </c>
      <c r="D247" s="4" t="b">
        <v>1</v>
      </c>
      <c r="E247" s="4" t="b">
        <v>0</v>
      </c>
      <c r="F247" s="4" t="b">
        <v>0</v>
      </c>
      <c r="G247" s="4" t="b">
        <v>1</v>
      </c>
      <c r="H247" s="4" t="b">
        <v>0</v>
      </c>
      <c r="I247" s="4" t="b">
        <v>0</v>
      </c>
      <c r="J247" s="4" t="b">
        <v>0</v>
      </c>
      <c r="K247" s="3"/>
      <c r="L247" s="3"/>
      <c r="M247" s="4" t="b">
        <v>0</v>
      </c>
      <c r="N247" s="3"/>
      <c r="O247" s="3"/>
      <c r="P247" s="3"/>
      <c r="Q247" s="3"/>
      <c r="R247" s="4" t="b">
        <v>0</v>
      </c>
      <c r="S247" s="4" t="b">
        <v>0</v>
      </c>
    </row>
    <row r="248">
      <c r="A248" s="4" t="s">
        <v>649</v>
      </c>
      <c r="B248" s="5" t="s">
        <v>650</v>
      </c>
      <c r="C248" s="4">
        <v>2019.0</v>
      </c>
      <c r="D248" s="4" t="b">
        <v>1</v>
      </c>
      <c r="E248" s="4" t="b">
        <v>0</v>
      </c>
      <c r="F248" s="4" t="b">
        <v>0</v>
      </c>
      <c r="G248" s="4" t="b">
        <v>1</v>
      </c>
      <c r="H248" s="4" t="b">
        <v>0</v>
      </c>
      <c r="I248" s="4" t="b">
        <v>0</v>
      </c>
      <c r="J248" s="4" t="b">
        <v>0</v>
      </c>
      <c r="K248" s="3"/>
      <c r="L248" s="3"/>
      <c r="M248" s="4" t="b">
        <v>0</v>
      </c>
      <c r="N248" s="3"/>
      <c r="O248" s="3"/>
      <c r="P248" s="3"/>
      <c r="Q248" s="3"/>
      <c r="R248" s="4" t="b">
        <v>0</v>
      </c>
      <c r="S248" s="4" t="b">
        <v>0</v>
      </c>
    </row>
    <row r="249">
      <c r="A249" s="4" t="s">
        <v>651</v>
      </c>
      <c r="B249" s="6" t="s">
        <v>652</v>
      </c>
      <c r="C249" s="4">
        <v>2019.0</v>
      </c>
      <c r="D249" s="4" t="b">
        <v>1</v>
      </c>
      <c r="E249" s="4" t="b">
        <v>0</v>
      </c>
      <c r="F249" s="4" t="b">
        <v>0</v>
      </c>
      <c r="G249" s="4" t="b">
        <v>1</v>
      </c>
      <c r="H249" s="4" t="b">
        <v>0</v>
      </c>
      <c r="I249" s="4" t="b">
        <v>0</v>
      </c>
      <c r="J249" s="4" t="b">
        <v>0</v>
      </c>
      <c r="K249" s="3"/>
      <c r="L249" s="3"/>
      <c r="M249" s="4" t="b">
        <v>0</v>
      </c>
      <c r="N249" s="3"/>
      <c r="O249" s="3"/>
      <c r="P249" s="3"/>
      <c r="Q249" s="3"/>
      <c r="R249" s="4" t="b">
        <v>0</v>
      </c>
      <c r="S249" s="4" t="b">
        <v>0</v>
      </c>
    </row>
    <row r="250">
      <c r="A250" s="4" t="s">
        <v>653</v>
      </c>
      <c r="B250" s="6" t="s">
        <v>654</v>
      </c>
      <c r="C250" s="4">
        <v>2019.0</v>
      </c>
      <c r="D250" s="4" t="b">
        <v>0</v>
      </c>
      <c r="E250" s="4" t="s">
        <v>655</v>
      </c>
      <c r="F250" s="4" t="b">
        <v>0</v>
      </c>
      <c r="G250" s="4" t="b">
        <v>1</v>
      </c>
      <c r="H250" s="4" t="b">
        <v>0</v>
      </c>
      <c r="I250" s="4" t="b">
        <v>0</v>
      </c>
      <c r="J250" s="4" t="b">
        <v>0</v>
      </c>
      <c r="K250" s="3"/>
      <c r="L250" s="3"/>
      <c r="M250" s="4" t="b">
        <v>0</v>
      </c>
      <c r="N250" s="3"/>
      <c r="O250" s="3"/>
      <c r="P250" s="3"/>
      <c r="Q250" s="3"/>
      <c r="R250" s="4" t="b">
        <v>0</v>
      </c>
      <c r="S250" s="4" t="b">
        <v>0</v>
      </c>
    </row>
    <row r="251">
      <c r="A251" s="4" t="s">
        <v>656</v>
      </c>
      <c r="B251" s="6" t="s">
        <v>657</v>
      </c>
      <c r="C251" s="4">
        <v>2019.0</v>
      </c>
      <c r="D251" s="4" t="b">
        <v>1</v>
      </c>
      <c r="E251" s="4" t="b">
        <v>0</v>
      </c>
      <c r="F251" s="4" t="b">
        <v>0</v>
      </c>
      <c r="G251" s="4" t="b">
        <v>1</v>
      </c>
      <c r="H251" s="4" t="b">
        <v>0</v>
      </c>
      <c r="I251" s="4" t="b">
        <v>0</v>
      </c>
      <c r="J251" s="4" t="b">
        <v>0</v>
      </c>
      <c r="K251" s="4" t="s">
        <v>658</v>
      </c>
      <c r="L251" s="3"/>
      <c r="M251" s="4" t="b">
        <v>0</v>
      </c>
      <c r="N251" s="3"/>
      <c r="O251" s="3"/>
      <c r="P251" s="3"/>
      <c r="Q251" s="3"/>
      <c r="R251" s="4" t="b">
        <v>0</v>
      </c>
      <c r="S251" s="4" t="b">
        <v>0</v>
      </c>
    </row>
    <row r="252">
      <c r="A252" s="4" t="s">
        <v>659</v>
      </c>
      <c r="B252" s="5" t="s">
        <v>660</v>
      </c>
      <c r="C252" s="4">
        <v>2019.0</v>
      </c>
      <c r="D252" s="4" t="b">
        <v>1</v>
      </c>
      <c r="E252" s="4" t="b">
        <v>0</v>
      </c>
      <c r="F252" s="4" t="b">
        <v>0</v>
      </c>
      <c r="G252" s="4" t="b">
        <v>1</v>
      </c>
      <c r="H252" s="4" t="b">
        <v>0</v>
      </c>
      <c r="I252" s="4" t="b">
        <v>0</v>
      </c>
      <c r="J252" s="4" t="b">
        <v>0</v>
      </c>
      <c r="K252" s="3"/>
      <c r="L252" s="3"/>
      <c r="M252" s="4" t="b">
        <v>0</v>
      </c>
      <c r="N252" s="3"/>
      <c r="O252" s="3"/>
      <c r="P252" s="3"/>
      <c r="Q252" s="3"/>
      <c r="R252" s="4" t="b">
        <v>0</v>
      </c>
      <c r="S252" s="4" t="b">
        <v>0</v>
      </c>
    </row>
    <row r="253">
      <c r="A253" s="4" t="s">
        <v>661</v>
      </c>
      <c r="B253" s="5" t="s">
        <v>662</v>
      </c>
      <c r="C253" s="4">
        <v>2019.0</v>
      </c>
      <c r="D253" s="4" t="b">
        <v>1</v>
      </c>
      <c r="E253" s="4" t="b">
        <v>0</v>
      </c>
      <c r="F253" s="4" t="b">
        <v>0</v>
      </c>
      <c r="G253" s="4" t="b">
        <v>1</v>
      </c>
      <c r="H253" s="4" t="b">
        <v>0</v>
      </c>
      <c r="I253" s="4" t="b">
        <v>1</v>
      </c>
      <c r="J253" s="4" t="b">
        <v>1</v>
      </c>
      <c r="K253" s="4">
        <v>3.0</v>
      </c>
      <c r="L253" s="4" t="s">
        <v>663</v>
      </c>
      <c r="M253" s="4" t="b">
        <v>0</v>
      </c>
      <c r="N253" s="3"/>
      <c r="O253" s="3"/>
      <c r="P253" s="3"/>
      <c r="Q253" s="3"/>
      <c r="R253" s="4" t="b">
        <v>0</v>
      </c>
      <c r="S253" s="4" t="b">
        <v>1</v>
      </c>
    </row>
    <row r="254">
      <c r="A254" s="4" t="s">
        <v>664</v>
      </c>
      <c r="B254" s="6" t="s">
        <v>665</v>
      </c>
      <c r="C254" s="4">
        <v>2019.0</v>
      </c>
      <c r="D254" s="4" t="b">
        <v>1</v>
      </c>
      <c r="E254" s="4" t="b">
        <v>0</v>
      </c>
      <c r="F254" s="4" t="b">
        <v>0</v>
      </c>
      <c r="G254" s="4" t="b">
        <v>1</v>
      </c>
      <c r="H254" s="4" t="b">
        <v>0</v>
      </c>
      <c r="I254" s="4" t="b">
        <v>0</v>
      </c>
      <c r="J254" s="4" t="b">
        <v>0</v>
      </c>
      <c r="K254" s="3"/>
      <c r="L254" s="3"/>
      <c r="M254" s="4" t="b">
        <v>1</v>
      </c>
      <c r="N254" s="4">
        <v>12.0</v>
      </c>
      <c r="O254" s="4" t="s">
        <v>666</v>
      </c>
      <c r="P254" s="4" t="s">
        <v>667</v>
      </c>
      <c r="Q254" s="4" t="s">
        <v>668</v>
      </c>
      <c r="R254" s="4" t="b">
        <v>0</v>
      </c>
      <c r="S254" s="4" t="b">
        <v>0</v>
      </c>
    </row>
    <row r="255">
      <c r="A255" s="4" t="s">
        <v>669</v>
      </c>
      <c r="B255" s="5" t="s">
        <v>670</v>
      </c>
      <c r="C255" s="4">
        <v>2019.0</v>
      </c>
      <c r="D255" s="4" t="b">
        <v>1</v>
      </c>
      <c r="E255" s="4" t="b">
        <v>0</v>
      </c>
      <c r="F255" s="4" t="b">
        <v>0</v>
      </c>
      <c r="G255" s="4" t="b">
        <v>1</v>
      </c>
      <c r="H255" s="4" t="b">
        <v>0</v>
      </c>
      <c r="I255" s="4" t="b">
        <v>1</v>
      </c>
      <c r="J255" s="4" t="b">
        <v>0</v>
      </c>
      <c r="K255" s="4" t="s">
        <v>49</v>
      </c>
      <c r="L255" s="4" t="s">
        <v>671</v>
      </c>
      <c r="M255" s="4" t="b">
        <v>1</v>
      </c>
      <c r="N255" s="4">
        <v>30.0</v>
      </c>
      <c r="O255" s="4" t="s">
        <v>672</v>
      </c>
      <c r="P255" s="4" t="s">
        <v>673</v>
      </c>
      <c r="Q255" s="4" t="s">
        <v>674</v>
      </c>
      <c r="R255" s="4" t="b">
        <v>0</v>
      </c>
      <c r="S255" s="4" t="b">
        <v>0</v>
      </c>
    </row>
    <row r="256">
      <c r="A256" s="4" t="s">
        <v>675</v>
      </c>
      <c r="B256" s="5" t="s">
        <v>676</v>
      </c>
      <c r="C256" s="4">
        <v>2019.0</v>
      </c>
      <c r="D256" s="4" t="b">
        <v>1</v>
      </c>
      <c r="E256" s="4" t="b">
        <v>0</v>
      </c>
      <c r="F256" s="4" t="b">
        <v>0</v>
      </c>
      <c r="G256" s="4" t="b">
        <v>1</v>
      </c>
      <c r="H256" s="4" t="b">
        <v>0</v>
      </c>
      <c r="I256" s="4" t="b">
        <v>1</v>
      </c>
      <c r="J256" s="4" t="b">
        <v>1</v>
      </c>
      <c r="K256" s="4">
        <v>1.0</v>
      </c>
      <c r="L256" s="4" t="s">
        <v>677</v>
      </c>
      <c r="M256" s="4" t="b">
        <v>0</v>
      </c>
      <c r="N256" s="3"/>
      <c r="O256" s="3"/>
      <c r="P256" s="3"/>
      <c r="Q256" s="3"/>
      <c r="R256" s="4" t="b">
        <v>0</v>
      </c>
      <c r="S256" s="4" t="b">
        <v>0</v>
      </c>
    </row>
    <row r="257">
      <c r="A257" s="4" t="s">
        <v>678</v>
      </c>
      <c r="B257" s="5" t="s">
        <v>679</v>
      </c>
      <c r="C257" s="4">
        <v>2019.0</v>
      </c>
      <c r="D257" s="4" t="b">
        <v>1</v>
      </c>
      <c r="E257" s="4" t="b">
        <v>0</v>
      </c>
      <c r="F257" s="4" t="b">
        <v>0</v>
      </c>
      <c r="G257" s="4" t="b">
        <v>1</v>
      </c>
      <c r="H257" s="4" t="b">
        <v>0</v>
      </c>
      <c r="I257" s="4" t="b">
        <v>1</v>
      </c>
      <c r="J257" s="4" t="b">
        <v>0</v>
      </c>
      <c r="K257" s="4" t="s">
        <v>130</v>
      </c>
      <c r="L257" s="4" t="s">
        <v>680</v>
      </c>
      <c r="M257" s="4" t="b">
        <v>0</v>
      </c>
      <c r="N257" s="3"/>
      <c r="O257" s="3"/>
      <c r="P257" s="3"/>
      <c r="Q257" s="3"/>
      <c r="R257" s="4" t="b">
        <v>0</v>
      </c>
      <c r="S257" s="4" t="b">
        <v>0</v>
      </c>
    </row>
    <row r="258">
      <c r="A258" s="4" t="s">
        <v>681</v>
      </c>
      <c r="B258" s="5" t="s">
        <v>682</v>
      </c>
      <c r="C258" s="4">
        <v>2019.0</v>
      </c>
      <c r="D258" s="4" t="b">
        <v>1</v>
      </c>
      <c r="E258" s="4" t="b">
        <v>0</v>
      </c>
      <c r="F258" s="4" t="b">
        <v>0</v>
      </c>
      <c r="G258" s="4" t="b">
        <v>1</v>
      </c>
      <c r="H258" s="4" t="b">
        <v>0</v>
      </c>
      <c r="I258" s="4" t="b">
        <v>1</v>
      </c>
      <c r="J258" s="4" t="b">
        <v>0</v>
      </c>
      <c r="K258" s="4" t="s">
        <v>130</v>
      </c>
      <c r="L258" s="4" t="s">
        <v>683</v>
      </c>
      <c r="M258" s="4" t="b">
        <v>0</v>
      </c>
      <c r="N258" s="3"/>
      <c r="O258" s="3"/>
      <c r="P258" s="3"/>
      <c r="Q258" s="3"/>
      <c r="R258" s="4" t="b">
        <v>0</v>
      </c>
      <c r="S258" s="4" t="b">
        <v>0</v>
      </c>
    </row>
    <row r="259">
      <c r="A259" s="4" t="s">
        <v>684</v>
      </c>
      <c r="B259" s="5" t="s">
        <v>685</v>
      </c>
      <c r="C259" s="4">
        <v>2019.0</v>
      </c>
      <c r="D259" s="4" t="b">
        <v>1</v>
      </c>
      <c r="E259" s="4" t="b">
        <v>0</v>
      </c>
      <c r="F259" s="4" t="b">
        <v>0</v>
      </c>
      <c r="G259" s="4" t="b">
        <v>1</v>
      </c>
      <c r="H259" s="4" t="b">
        <v>0</v>
      </c>
      <c r="I259" s="4" t="b">
        <v>0</v>
      </c>
      <c r="J259" s="4" t="b">
        <v>0</v>
      </c>
      <c r="K259" s="3"/>
      <c r="L259" s="3"/>
      <c r="M259" s="4" t="b">
        <v>0</v>
      </c>
      <c r="N259" s="3"/>
      <c r="O259" s="3"/>
      <c r="P259" s="3"/>
      <c r="Q259" s="3"/>
      <c r="R259" s="4" t="b">
        <v>0</v>
      </c>
      <c r="S259" s="4" t="b">
        <v>0</v>
      </c>
    </row>
    <row r="260">
      <c r="A260" s="4" t="s">
        <v>686</v>
      </c>
      <c r="B260" s="6" t="s">
        <v>687</v>
      </c>
      <c r="C260" s="4">
        <v>2019.0</v>
      </c>
      <c r="D260" s="4" t="b">
        <v>1</v>
      </c>
      <c r="E260" s="4" t="b">
        <v>0</v>
      </c>
      <c r="F260" s="4" t="b">
        <v>0</v>
      </c>
      <c r="G260" s="4" t="b">
        <v>1</v>
      </c>
      <c r="H260" s="4" t="b">
        <v>0</v>
      </c>
      <c r="I260" s="4" t="b">
        <v>1</v>
      </c>
      <c r="J260" s="4" t="b">
        <v>0</v>
      </c>
      <c r="K260" s="4" t="s">
        <v>121</v>
      </c>
      <c r="L260" s="4" t="s">
        <v>688</v>
      </c>
      <c r="M260" s="4" t="b">
        <v>0</v>
      </c>
      <c r="N260" s="3"/>
      <c r="O260" s="3"/>
      <c r="P260" s="3"/>
      <c r="Q260" s="3"/>
      <c r="R260" s="4" t="b">
        <v>0</v>
      </c>
      <c r="S260" s="4" t="b">
        <v>1</v>
      </c>
    </row>
    <row r="261">
      <c r="A261" s="4" t="s">
        <v>689</v>
      </c>
      <c r="B261" s="6" t="s">
        <v>690</v>
      </c>
      <c r="C261" s="4">
        <v>2019.0</v>
      </c>
      <c r="D261" s="4" t="b">
        <v>1</v>
      </c>
      <c r="E261" s="4" t="b">
        <v>0</v>
      </c>
      <c r="F261" s="4" t="b">
        <v>0</v>
      </c>
      <c r="G261" s="4" t="b">
        <v>1</v>
      </c>
      <c r="H261" s="4" t="b">
        <v>0</v>
      </c>
      <c r="I261" s="4" t="b">
        <v>1</v>
      </c>
      <c r="J261" s="4" t="b">
        <v>0</v>
      </c>
      <c r="K261" s="4" t="s">
        <v>403</v>
      </c>
      <c r="L261" s="4" t="s">
        <v>691</v>
      </c>
      <c r="M261" s="4" t="b">
        <v>0</v>
      </c>
      <c r="N261" s="3"/>
      <c r="O261" s="3"/>
      <c r="P261" s="3"/>
      <c r="Q261" s="3"/>
      <c r="R261" s="4" t="b">
        <v>0</v>
      </c>
      <c r="S261" s="4" t="b">
        <v>0</v>
      </c>
    </row>
    <row r="262">
      <c r="A262" s="4" t="s">
        <v>692</v>
      </c>
      <c r="B262" s="6" t="s">
        <v>693</v>
      </c>
      <c r="C262" s="4">
        <v>2019.0</v>
      </c>
      <c r="D262" s="4" t="b">
        <v>1</v>
      </c>
      <c r="E262" s="4" t="b">
        <v>0</v>
      </c>
      <c r="F262" s="4" t="b">
        <v>0</v>
      </c>
      <c r="G262" s="4" t="b">
        <v>1</v>
      </c>
      <c r="H262" s="4" t="b">
        <v>0</v>
      </c>
      <c r="I262" s="4" t="b">
        <v>1</v>
      </c>
      <c r="J262" s="4" t="b">
        <v>0</v>
      </c>
      <c r="K262" s="4" t="s">
        <v>121</v>
      </c>
      <c r="L262" s="4" t="s">
        <v>694</v>
      </c>
      <c r="M262" s="4" t="b">
        <v>0</v>
      </c>
      <c r="N262" s="3"/>
      <c r="O262" s="3"/>
      <c r="P262" s="3"/>
      <c r="Q262" s="3"/>
      <c r="R262" s="4" t="b">
        <v>0</v>
      </c>
      <c r="S262" s="4" t="b">
        <v>1</v>
      </c>
    </row>
    <row r="263">
      <c r="A263" s="4" t="s">
        <v>695</v>
      </c>
      <c r="B263" s="6" t="s">
        <v>696</v>
      </c>
      <c r="C263" s="4">
        <v>2019.0</v>
      </c>
      <c r="D263" s="4" t="b">
        <v>1</v>
      </c>
      <c r="E263" s="4" t="b">
        <v>0</v>
      </c>
      <c r="F263" s="4" t="b">
        <v>0</v>
      </c>
      <c r="G263" s="4" t="b">
        <v>1</v>
      </c>
      <c r="H263" s="4" t="b">
        <v>0</v>
      </c>
      <c r="I263" s="4" t="b">
        <v>0</v>
      </c>
      <c r="J263" s="4" t="b">
        <v>0</v>
      </c>
      <c r="K263" s="3"/>
      <c r="L263" s="3"/>
      <c r="M263" s="4" t="b">
        <v>0</v>
      </c>
      <c r="N263" s="3"/>
      <c r="O263" s="3"/>
      <c r="P263" s="3"/>
      <c r="Q263" s="3"/>
      <c r="R263" s="4" t="b">
        <v>0</v>
      </c>
      <c r="S263" s="4" t="b">
        <v>1</v>
      </c>
    </row>
    <row r="264">
      <c r="A264" s="4" t="s">
        <v>697</v>
      </c>
      <c r="B264" s="6" t="s">
        <v>698</v>
      </c>
      <c r="C264" s="4">
        <v>2019.0</v>
      </c>
      <c r="D264" s="4" t="b">
        <v>1</v>
      </c>
      <c r="E264" s="4" t="b">
        <v>0</v>
      </c>
      <c r="F264" s="4" t="b">
        <v>0</v>
      </c>
      <c r="G264" s="4" t="b">
        <v>1</v>
      </c>
      <c r="H264" s="4" t="b">
        <v>0</v>
      </c>
      <c r="I264" s="4" t="b">
        <v>1</v>
      </c>
      <c r="J264" s="4" t="b">
        <v>0</v>
      </c>
      <c r="K264" s="4" t="s">
        <v>219</v>
      </c>
      <c r="L264" s="4" t="s">
        <v>699</v>
      </c>
      <c r="M264" s="4" t="b">
        <v>0</v>
      </c>
      <c r="N264" s="3"/>
      <c r="O264" s="3"/>
      <c r="P264" s="3"/>
      <c r="Q264" s="3"/>
      <c r="R264" s="4" t="b">
        <v>0</v>
      </c>
      <c r="S264" s="4" t="b">
        <v>1</v>
      </c>
    </row>
    <row r="265">
      <c r="A265" s="4" t="s">
        <v>700</v>
      </c>
      <c r="B265" s="6" t="s">
        <v>701</v>
      </c>
      <c r="C265" s="4">
        <v>2019.0</v>
      </c>
      <c r="D265" s="4" t="b">
        <v>1</v>
      </c>
      <c r="E265" s="4" t="b">
        <v>0</v>
      </c>
      <c r="F265" s="4" t="b">
        <v>0</v>
      </c>
      <c r="G265" s="4" t="b">
        <v>1</v>
      </c>
      <c r="H265" s="4" t="b">
        <v>0</v>
      </c>
      <c r="I265" s="4" t="b">
        <v>0</v>
      </c>
      <c r="J265" s="4" t="b">
        <v>0</v>
      </c>
      <c r="K265" s="3"/>
      <c r="L265" s="3"/>
      <c r="M265" s="4" t="b">
        <v>0</v>
      </c>
      <c r="N265" s="3"/>
      <c r="O265" s="3"/>
      <c r="P265" s="3"/>
      <c r="Q265" s="3"/>
      <c r="R265" s="4" t="b">
        <v>0</v>
      </c>
      <c r="S265" s="4" t="b">
        <v>0</v>
      </c>
    </row>
    <row r="266">
      <c r="A266" s="4" t="s">
        <v>702</v>
      </c>
      <c r="B266" s="5" t="s">
        <v>703</v>
      </c>
      <c r="C266" s="4">
        <v>2020.0</v>
      </c>
      <c r="D266" s="4" t="b">
        <v>1</v>
      </c>
      <c r="E266" s="4" t="b">
        <v>0</v>
      </c>
      <c r="F266" s="4" t="b">
        <v>0</v>
      </c>
      <c r="G266" s="4" t="b">
        <v>1</v>
      </c>
      <c r="H266" s="4" t="b">
        <v>0</v>
      </c>
      <c r="I266" s="4" t="b">
        <v>1</v>
      </c>
      <c r="J266" s="4" t="b">
        <v>0</v>
      </c>
      <c r="K266" s="8" t="s">
        <v>219</v>
      </c>
      <c r="L266" s="4" t="s">
        <v>704</v>
      </c>
      <c r="M266" s="4" t="b">
        <v>0</v>
      </c>
      <c r="N266" s="3"/>
      <c r="O266" s="3"/>
      <c r="P266" s="3"/>
      <c r="Q266" s="3"/>
      <c r="R266" s="4" t="b">
        <v>0</v>
      </c>
      <c r="S266" s="4" t="b">
        <v>1</v>
      </c>
    </row>
    <row r="267">
      <c r="A267" s="4" t="s">
        <v>705</v>
      </c>
      <c r="B267" s="5" t="s">
        <v>706</v>
      </c>
      <c r="C267" s="4">
        <v>2020.0</v>
      </c>
      <c r="D267" s="4" t="b">
        <v>1</v>
      </c>
      <c r="E267" s="4" t="b">
        <v>0</v>
      </c>
      <c r="F267" s="4" t="b">
        <v>0</v>
      </c>
      <c r="G267" s="4" t="b">
        <v>1</v>
      </c>
      <c r="H267" s="4" t="b">
        <v>0</v>
      </c>
      <c r="I267" s="4" t="b">
        <v>1</v>
      </c>
      <c r="J267" s="4" t="b">
        <v>0</v>
      </c>
      <c r="K267" s="4" t="s">
        <v>324</v>
      </c>
      <c r="L267" s="3"/>
      <c r="M267" s="4" t="b">
        <v>0</v>
      </c>
      <c r="N267" s="3"/>
      <c r="O267" s="3"/>
      <c r="P267" s="3"/>
      <c r="Q267" s="3"/>
      <c r="R267" s="4" t="b">
        <v>0</v>
      </c>
      <c r="S267" s="4" t="b">
        <v>0</v>
      </c>
    </row>
    <row r="268">
      <c r="A268" s="4" t="s">
        <v>707</v>
      </c>
      <c r="B268" s="5" t="s">
        <v>708</v>
      </c>
      <c r="C268" s="4">
        <v>2020.0</v>
      </c>
      <c r="D268" s="4" t="b">
        <v>1</v>
      </c>
      <c r="E268" s="4" t="b">
        <v>0</v>
      </c>
      <c r="F268" s="4" t="b">
        <v>0</v>
      </c>
      <c r="G268" s="4" t="b">
        <v>1</v>
      </c>
      <c r="H268" s="4" t="b">
        <v>0</v>
      </c>
      <c r="I268" s="4" t="b">
        <v>0</v>
      </c>
      <c r="J268" s="4" t="b">
        <v>0</v>
      </c>
      <c r="K268" s="3"/>
      <c r="L268" s="3"/>
      <c r="M268" s="4" t="b">
        <v>0</v>
      </c>
      <c r="N268" s="3"/>
      <c r="O268" s="3"/>
      <c r="P268" s="3"/>
      <c r="Q268" s="3"/>
      <c r="R268" s="4" t="b">
        <v>0</v>
      </c>
      <c r="S268" s="4" t="b">
        <v>1</v>
      </c>
    </row>
    <row r="269">
      <c r="A269" s="4" t="s">
        <v>709</v>
      </c>
      <c r="B269" s="5" t="s">
        <v>710</v>
      </c>
      <c r="C269" s="4">
        <v>2020.0</v>
      </c>
      <c r="D269" s="4" t="b">
        <v>1</v>
      </c>
      <c r="E269" s="4" t="b">
        <v>0</v>
      </c>
      <c r="F269" s="4" t="b">
        <v>0</v>
      </c>
      <c r="G269" s="4" t="b">
        <v>1</v>
      </c>
      <c r="H269" s="4" t="b">
        <v>1</v>
      </c>
      <c r="I269" s="4" t="b">
        <v>1</v>
      </c>
      <c r="J269" s="4" t="b">
        <v>0</v>
      </c>
      <c r="K269" s="8" t="s">
        <v>324</v>
      </c>
      <c r="L269" s="4" t="s">
        <v>711</v>
      </c>
      <c r="M269" s="4" t="b">
        <v>0</v>
      </c>
      <c r="N269" s="3"/>
      <c r="O269" s="3"/>
      <c r="P269" s="3"/>
      <c r="Q269" s="3"/>
      <c r="R269" s="4" t="b">
        <v>0</v>
      </c>
      <c r="S269" s="4" t="b">
        <v>0</v>
      </c>
    </row>
    <row r="270">
      <c r="A270" s="4" t="s">
        <v>712</v>
      </c>
      <c r="B270" s="6" t="s">
        <v>713</v>
      </c>
      <c r="C270" s="4">
        <v>2020.0</v>
      </c>
      <c r="D270" s="4" t="b">
        <v>1</v>
      </c>
      <c r="E270" s="4" t="b">
        <v>0</v>
      </c>
      <c r="F270" s="4" t="b">
        <v>0</v>
      </c>
      <c r="G270" s="4" t="b">
        <v>1</v>
      </c>
      <c r="H270" s="4" t="b">
        <v>0</v>
      </c>
      <c r="I270" s="4" t="b">
        <v>0</v>
      </c>
      <c r="J270" s="4" t="b">
        <v>0</v>
      </c>
      <c r="K270" s="3"/>
      <c r="L270" s="3"/>
      <c r="M270" s="4" t="b">
        <v>0</v>
      </c>
      <c r="N270" s="3"/>
      <c r="O270" s="3"/>
      <c r="P270" s="3"/>
      <c r="Q270" s="3"/>
      <c r="R270" s="4" t="b">
        <v>0</v>
      </c>
      <c r="S270" s="4" t="b">
        <v>0</v>
      </c>
    </row>
    <row r="271">
      <c r="A271" s="4" t="s">
        <v>714</v>
      </c>
      <c r="B271" s="6" t="s">
        <v>715</v>
      </c>
      <c r="C271" s="4">
        <v>2020.0</v>
      </c>
      <c r="D271" s="4" t="b">
        <v>1</v>
      </c>
      <c r="E271" s="4" t="b">
        <v>0</v>
      </c>
      <c r="F271" s="4" t="b">
        <v>0</v>
      </c>
      <c r="G271" s="4" t="b">
        <v>1</v>
      </c>
      <c r="H271" s="4" t="b">
        <v>0</v>
      </c>
      <c r="I271" s="4" t="b">
        <v>1</v>
      </c>
      <c r="J271" s="4" t="b">
        <v>1</v>
      </c>
      <c r="K271" s="4" t="s">
        <v>716</v>
      </c>
      <c r="L271" s="4" t="s">
        <v>717</v>
      </c>
      <c r="M271" s="4" t="b">
        <v>0</v>
      </c>
      <c r="N271" s="3"/>
      <c r="O271" s="3"/>
      <c r="P271" s="3"/>
      <c r="Q271" s="3"/>
      <c r="R271" s="4" t="b">
        <v>0</v>
      </c>
      <c r="S271" s="4" t="b">
        <v>0</v>
      </c>
    </row>
    <row r="272">
      <c r="A272" s="4" t="s">
        <v>718</v>
      </c>
      <c r="B272" s="6" t="s">
        <v>719</v>
      </c>
      <c r="C272" s="4">
        <v>2020.0</v>
      </c>
      <c r="D272" s="4" t="b">
        <v>0</v>
      </c>
      <c r="E272" s="4" t="b">
        <v>0</v>
      </c>
      <c r="F272" s="4" t="b">
        <v>1</v>
      </c>
      <c r="G272" s="4" t="b">
        <v>0</v>
      </c>
      <c r="H272" s="4" t="b">
        <v>0</v>
      </c>
      <c r="I272" s="4" t="b">
        <v>0</v>
      </c>
      <c r="J272" s="4" t="b">
        <v>0</v>
      </c>
      <c r="K272" s="3"/>
      <c r="L272" s="3"/>
      <c r="M272" s="4" t="b">
        <v>0</v>
      </c>
      <c r="N272" s="3"/>
      <c r="O272" s="3"/>
      <c r="P272" s="3"/>
      <c r="Q272" s="3"/>
      <c r="R272" s="4" t="b">
        <v>0</v>
      </c>
      <c r="S272" s="4" t="b">
        <v>0</v>
      </c>
    </row>
    <row r="273">
      <c r="A273" s="4" t="s">
        <v>720</v>
      </c>
      <c r="B273" s="6" t="s">
        <v>721</v>
      </c>
      <c r="C273" s="4">
        <v>2020.0</v>
      </c>
      <c r="D273" s="4" t="b">
        <v>1</v>
      </c>
      <c r="E273" s="4" t="b">
        <v>0</v>
      </c>
      <c r="F273" s="4" t="b">
        <v>0</v>
      </c>
      <c r="G273" s="4" t="b">
        <v>1</v>
      </c>
      <c r="H273" s="4" t="b">
        <v>0</v>
      </c>
      <c r="I273" s="4" t="b">
        <v>0</v>
      </c>
      <c r="J273" s="4" t="b">
        <v>0</v>
      </c>
      <c r="K273" s="3"/>
      <c r="L273" s="3"/>
      <c r="M273" s="4" t="b">
        <v>0</v>
      </c>
      <c r="N273" s="3"/>
      <c r="O273" s="3"/>
      <c r="P273" s="3"/>
      <c r="Q273" s="3"/>
      <c r="R273" s="4" t="b">
        <v>0</v>
      </c>
      <c r="S273" s="4" t="b">
        <v>0</v>
      </c>
    </row>
    <row r="274">
      <c r="A274" s="4" t="s">
        <v>722</v>
      </c>
      <c r="B274" s="6" t="s">
        <v>723</v>
      </c>
      <c r="C274" s="4">
        <v>2020.0</v>
      </c>
      <c r="D274" s="4" t="b">
        <v>0</v>
      </c>
      <c r="E274" s="4" t="b">
        <v>0</v>
      </c>
      <c r="F274" s="4" t="b">
        <v>1</v>
      </c>
      <c r="G274" s="4" t="b">
        <v>0</v>
      </c>
      <c r="H274" s="4" t="b">
        <v>0</v>
      </c>
      <c r="I274" s="4" t="b">
        <v>0</v>
      </c>
      <c r="J274" s="4" t="b">
        <v>0</v>
      </c>
      <c r="K274" s="3"/>
      <c r="L274" s="3"/>
      <c r="M274" s="4" t="b">
        <v>0</v>
      </c>
      <c r="N274" s="3"/>
      <c r="O274" s="3"/>
      <c r="P274" s="3"/>
      <c r="Q274" s="3"/>
      <c r="R274" s="4" t="b">
        <v>0</v>
      </c>
      <c r="S274" s="4" t="b">
        <v>0</v>
      </c>
    </row>
    <row r="275">
      <c r="A275" s="4" t="s">
        <v>724</v>
      </c>
      <c r="B275" s="6" t="s">
        <v>725</v>
      </c>
      <c r="C275" s="4">
        <v>2019.0</v>
      </c>
      <c r="D275" s="4" t="b">
        <v>1</v>
      </c>
      <c r="E275" s="4" t="b">
        <v>0</v>
      </c>
      <c r="F275" s="4" t="b">
        <v>0</v>
      </c>
      <c r="G275" s="4" t="b">
        <v>1</v>
      </c>
      <c r="H275" s="4" t="b">
        <v>0</v>
      </c>
      <c r="I275" s="4" t="b">
        <v>0</v>
      </c>
      <c r="J275" s="4" t="b">
        <v>0</v>
      </c>
      <c r="K275" s="3"/>
      <c r="L275" s="3"/>
      <c r="M275" s="4" t="b">
        <v>0</v>
      </c>
      <c r="N275" s="3"/>
      <c r="O275" s="3"/>
      <c r="P275" s="3"/>
      <c r="Q275" s="3"/>
      <c r="R275" s="4" t="b">
        <v>0</v>
      </c>
      <c r="S275" s="4" t="b">
        <v>1</v>
      </c>
    </row>
    <row r="276">
      <c r="A276" s="4" t="s">
        <v>726</v>
      </c>
      <c r="B276" s="6" t="s">
        <v>727</v>
      </c>
      <c r="C276" s="4">
        <v>2019.0</v>
      </c>
      <c r="D276" s="4" t="b">
        <v>1</v>
      </c>
      <c r="E276" s="4" t="b">
        <v>0</v>
      </c>
      <c r="F276" s="4" t="b">
        <v>0</v>
      </c>
      <c r="G276" s="4" t="b">
        <v>1</v>
      </c>
      <c r="H276" s="4" t="b">
        <v>0</v>
      </c>
      <c r="I276" s="4" t="b">
        <v>0</v>
      </c>
      <c r="J276" s="4" t="b">
        <v>0</v>
      </c>
      <c r="K276" s="3"/>
      <c r="L276" s="3"/>
      <c r="M276" s="4" t="b">
        <v>0</v>
      </c>
      <c r="N276" s="3"/>
      <c r="O276" s="3"/>
      <c r="P276" s="3"/>
      <c r="Q276" s="3"/>
      <c r="R276" s="4" t="b">
        <v>0</v>
      </c>
      <c r="S276" s="4" t="b">
        <v>0</v>
      </c>
    </row>
    <row r="277">
      <c r="A277" s="4" t="s">
        <v>728</v>
      </c>
      <c r="B277" s="6" t="s">
        <v>729</v>
      </c>
      <c r="C277" s="4">
        <v>2019.0</v>
      </c>
      <c r="D277" s="4" t="b">
        <v>1</v>
      </c>
      <c r="E277" s="4" t="b">
        <v>0</v>
      </c>
      <c r="F277" s="4" t="b">
        <v>0</v>
      </c>
      <c r="G277" s="4" t="b">
        <v>1</v>
      </c>
      <c r="H277" s="4" t="b">
        <v>0</v>
      </c>
      <c r="I277" s="4" t="b">
        <v>0</v>
      </c>
      <c r="J277" s="4" t="b">
        <v>0</v>
      </c>
      <c r="K277" s="3"/>
      <c r="L277" s="3"/>
      <c r="M277" s="4" t="b">
        <v>0</v>
      </c>
      <c r="N277" s="3"/>
      <c r="O277" s="3"/>
      <c r="P277" s="3"/>
      <c r="Q277" s="3"/>
      <c r="R277" s="4" t="b">
        <v>0</v>
      </c>
      <c r="S277" s="4" t="b">
        <v>0</v>
      </c>
    </row>
    <row r="278">
      <c r="A278" s="4" t="s">
        <v>730</v>
      </c>
      <c r="B278" s="6" t="s">
        <v>731</v>
      </c>
      <c r="C278" s="4">
        <v>2019.0</v>
      </c>
      <c r="D278" s="4" t="b">
        <v>1</v>
      </c>
      <c r="E278" s="4" t="b">
        <v>0</v>
      </c>
      <c r="F278" s="4" t="b">
        <v>0</v>
      </c>
      <c r="G278" s="4" t="b">
        <v>1</v>
      </c>
      <c r="H278" s="4" t="b">
        <v>0</v>
      </c>
      <c r="I278" s="4" t="b">
        <v>1</v>
      </c>
      <c r="J278" s="4" t="b">
        <v>0</v>
      </c>
      <c r="K278" s="4" t="s">
        <v>403</v>
      </c>
      <c r="L278" s="4" t="s">
        <v>732</v>
      </c>
      <c r="M278" s="4" t="b">
        <v>0</v>
      </c>
      <c r="N278" s="3"/>
      <c r="O278" s="3"/>
      <c r="P278" s="3"/>
      <c r="Q278" s="3"/>
      <c r="R278" s="4" t="b">
        <v>0</v>
      </c>
      <c r="S278" s="4" t="b">
        <v>0</v>
      </c>
    </row>
    <row r="279">
      <c r="A279" s="4" t="s">
        <v>733</v>
      </c>
      <c r="B279" s="6" t="s">
        <v>734</v>
      </c>
      <c r="C279" s="4">
        <v>2019.0</v>
      </c>
      <c r="D279" s="4" t="b">
        <v>1</v>
      </c>
      <c r="E279" s="4" t="b">
        <v>0</v>
      </c>
      <c r="F279" s="4" t="b">
        <v>0</v>
      </c>
      <c r="G279" s="4" t="b">
        <v>1</v>
      </c>
      <c r="H279" s="4" t="b">
        <v>0</v>
      </c>
      <c r="I279" s="4" t="b">
        <v>0</v>
      </c>
      <c r="J279" s="4" t="b">
        <v>0</v>
      </c>
      <c r="K279" s="3"/>
      <c r="L279" s="3"/>
      <c r="M279" s="4" t="b">
        <v>0</v>
      </c>
      <c r="N279" s="3"/>
      <c r="O279" s="3"/>
      <c r="P279" s="3"/>
      <c r="Q279" s="3"/>
      <c r="R279" s="4" t="b">
        <v>0</v>
      </c>
      <c r="S279" s="4" t="b">
        <v>0</v>
      </c>
    </row>
    <row r="280">
      <c r="A280" s="4" t="s">
        <v>735</v>
      </c>
      <c r="B280" s="6" t="s">
        <v>736</v>
      </c>
      <c r="C280" s="4">
        <v>2019.0</v>
      </c>
      <c r="D280" s="4" t="b">
        <v>1</v>
      </c>
      <c r="E280" s="4" t="b">
        <v>0</v>
      </c>
      <c r="F280" s="4" t="b">
        <v>0</v>
      </c>
      <c r="G280" s="4" t="b">
        <v>1</v>
      </c>
      <c r="H280" s="4" t="b">
        <v>0</v>
      </c>
      <c r="I280" s="4" t="b">
        <v>1</v>
      </c>
      <c r="J280" s="4" t="b">
        <v>0</v>
      </c>
      <c r="K280" s="4" t="s">
        <v>78</v>
      </c>
      <c r="L280" s="4" t="s">
        <v>737</v>
      </c>
      <c r="M280" s="4" t="b">
        <v>0</v>
      </c>
      <c r="N280" s="3"/>
      <c r="O280" s="3"/>
      <c r="P280" s="3"/>
      <c r="Q280" s="3"/>
      <c r="R280" s="4" t="b">
        <v>0</v>
      </c>
      <c r="S280" s="4" t="b">
        <v>1</v>
      </c>
    </row>
    <row r="281">
      <c r="A281" s="4" t="s">
        <v>738</v>
      </c>
      <c r="B281" s="6" t="s">
        <v>739</v>
      </c>
      <c r="C281" s="4">
        <v>2019.0</v>
      </c>
      <c r="D281" s="4" t="b">
        <v>1</v>
      </c>
      <c r="E281" s="4" t="b">
        <v>0</v>
      </c>
      <c r="F281" s="4" t="b">
        <v>0</v>
      </c>
      <c r="G281" s="4" t="b">
        <v>1</v>
      </c>
      <c r="H281" s="4" t="b">
        <v>0</v>
      </c>
      <c r="I281" s="4" t="b">
        <v>1</v>
      </c>
      <c r="J281" s="4" t="b">
        <v>1</v>
      </c>
      <c r="K281" s="4" t="s">
        <v>324</v>
      </c>
      <c r="L281" s="4" t="s">
        <v>740</v>
      </c>
      <c r="M281" s="4" t="b">
        <v>0</v>
      </c>
      <c r="N281" s="3"/>
      <c r="O281" s="3"/>
      <c r="P281" s="3"/>
      <c r="Q281" s="3"/>
      <c r="R281" s="4" t="b">
        <v>0</v>
      </c>
      <c r="S281" s="4" t="b">
        <v>1</v>
      </c>
    </row>
    <row r="282">
      <c r="A282" s="4" t="s">
        <v>741</v>
      </c>
      <c r="B282" s="6" t="s">
        <v>742</v>
      </c>
      <c r="C282" s="4">
        <v>2019.0</v>
      </c>
      <c r="D282" s="4" t="b">
        <v>1</v>
      </c>
      <c r="E282" s="4" t="b">
        <v>0</v>
      </c>
      <c r="F282" s="4" t="b">
        <v>0</v>
      </c>
      <c r="G282" s="4" t="b">
        <v>1</v>
      </c>
      <c r="H282" s="4" t="b">
        <v>0</v>
      </c>
      <c r="I282" s="4" t="b">
        <v>0</v>
      </c>
      <c r="J282" s="4" t="b">
        <v>0</v>
      </c>
      <c r="K282" s="3"/>
      <c r="L282" s="3"/>
      <c r="M282" s="4" t="b">
        <v>0</v>
      </c>
      <c r="N282" s="3"/>
      <c r="O282" s="3"/>
      <c r="P282" s="3"/>
      <c r="Q282" s="3"/>
      <c r="R282" s="4" t="b">
        <v>0</v>
      </c>
      <c r="S282" s="4" t="b">
        <v>0</v>
      </c>
    </row>
    <row r="283">
      <c r="A283" s="4" t="s">
        <v>743</v>
      </c>
      <c r="B283" s="5" t="s">
        <v>744</v>
      </c>
      <c r="C283" s="4">
        <v>2019.0</v>
      </c>
      <c r="D283" s="4" t="b">
        <v>0</v>
      </c>
      <c r="E283" s="4" t="b">
        <v>0</v>
      </c>
      <c r="F283" s="4" t="b">
        <v>1</v>
      </c>
      <c r="G283" s="4" t="b">
        <v>0</v>
      </c>
      <c r="H283" s="4" t="b">
        <v>0</v>
      </c>
      <c r="I283" s="4" t="b">
        <v>0</v>
      </c>
      <c r="J283" s="4" t="b">
        <v>0</v>
      </c>
      <c r="K283" s="3"/>
      <c r="L283" s="3"/>
      <c r="M283" s="4" t="b">
        <v>0</v>
      </c>
      <c r="N283" s="3"/>
      <c r="O283" s="3"/>
      <c r="P283" s="3"/>
      <c r="Q283" s="3"/>
      <c r="R283" s="4" t="b">
        <v>0</v>
      </c>
      <c r="S283" s="4" t="b">
        <v>0</v>
      </c>
    </row>
    <row r="284">
      <c r="A284" s="4" t="s">
        <v>745</v>
      </c>
      <c r="B284" s="5" t="s">
        <v>746</v>
      </c>
      <c r="C284" s="4">
        <v>2019.0</v>
      </c>
      <c r="D284" s="4" t="b">
        <v>1</v>
      </c>
      <c r="E284" s="4" t="b">
        <v>0</v>
      </c>
      <c r="F284" s="4" t="b">
        <v>0</v>
      </c>
      <c r="G284" s="4" t="b">
        <v>1</v>
      </c>
      <c r="H284" s="4" t="b">
        <v>0</v>
      </c>
      <c r="I284" s="4" t="b">
        <v>1</v>
      </c>
      <c r="J284" s="4" t="b">
        <v>1</v>
      </c>
      <c r="K284" s="4">
        <v>3.0</v>
      </c>
      <c r="L284" s="4" t="s">
        <v>747</v>
      </c>
      <c r="M284" s="4" t="b">
        <v>0</v>
      </c>
      <c r="N284" s="3"/>
      <c r="O284" s="3"/>
      <c r="P284" s="3"/>
      <c r="Q284" s="3"/>
      <c r="R284" s="4" t="b">
        <v>1</v>
      </c>
      <c r="S284" s="4" t="b">
        <v>1</v>
      </c>
    </row>
    <row r="285">
      <c r="A285" s="4" t="s">
        <v>748</v>
      </c>
      <c r="B285" s="6" t="s">
        <v>749</v>
      </c>
      <c r="C285" s="4">
        <v>2019.0</v>
      </c>
      <c r="D285" s="4" t="b">
        <v>1</v>
      </c>
      <c r="E285" s="4" t="b">
        <v>0</v>
      </c>
      <c r="F285" s="4" t="b">
        <v>0</v>
      </c>
      <c r="G285" s="4" t="b">
        <v>1</v>
      </c>
      <c r="H285" s="4" t="b">
        <v>1</v>
      </c>
      <c r="I285" s="4" t="b">
        <v>1</v>
      </c>
      <c r="J285" s="4" t="b">
        <v>1</v>
      </c>
      <c r="K285" s="4">
        <v>2.0</v>
      </c>
      <c r="L285" s="4" t="s">
        <v>750</v>
      </c>
      <c r="M285" s="4" t="b">
        <v>0</v>
      </c>
      <c r="N285" s="3"/>
      <c r="O285" s="3"/>
      <c r="P285" s="3"/>
      <c r="Q285" s="3"/>
      <c r="R285" s="4" t="b">
        <v>1</v>
      </c>
      <c r="S285" s="4" t="b">
        <v>0</v>
      </c>
    </row>
    <row r="286">
      <c r="A286" s="4" t="s">
        <v>751</v>
      </c>
      <c r="B286" s="5" t="s">
        <v>752</v>
      </c>
      <c r="C286" s="4">
        <v>2020.0</v>
      </c>
      <c r="D286" s="4" t="b">
        <v>1</v>
      </c>
      <c r="E286" s="4" t="b">
        <v>0</v>
      </c>
      <c r="F286" s="4" t="b">
        <v>0</v>
      </c>
      <c r="G286" s="4" t="b">
        <v>1</v>
      </c>
      <c r="H286" s="4" t="b">
        <v>0</v>
      </c>
      <c r="I286" s="4" t="b">
        <v>0</v>
      </c>
      <c r="J286" s="4" t="b">
        <v>0</v>
      </c>
      <c r="K286" s="3"/>
      <c r="L286" s="3"/>
      <c r="M286" s="4" t="b">
        <v>1</v>
      </c>
      <c r="N286" s="4">
        <v>3.0</v>
      </c>
      <c r="O286" s="4" t="s">
        <v>753</v>
      </c>
      <c r="P286" s="4" t="s">
        <v>754</v>
      </c>
      <c r="Q286" s="4" t="s">
        <v>755</v>
      </c>
      <c r="R286" s="4" t="b">
        <v>1</v>
      </c>
      <c r="S286" s="4" t="b">
        <v>0</v>
      </c>
    </row>
    <row r="287">
      <c r="A287" s="4" t="s">
        <v>756</v>
      </c>
      <c r="B287" s="5" t="s">
        <v>757</v>
      </c>
      <c r="C287" s="4">
        <v>2020.0</v>
      </c>
      <c r="D287" s="4" t="b">
        <v>1</v>
      </c>
      <c r="E287" s="4" t="b">
        <v>0</v>
      </c>
      <c r="F287" s="4" t="b">
        <v>0</v>
      </c>
      <c r="G287" s="4" t="b">
        <v>0</v>
      </c>
      <c r="H287" s="4" t="b">
        <v>1</v>
      </c>
      <c r="I287" s="4" t="b">
        <v>0</v>
      </c>
      <c r="J287" s="4" t="b">
        <v>0</v>
      </c>
      <c r="K287" s="3"/>
      <c r="L287" s="4" t="s">
        <v>758</v>
      </c>
      <c r="M287" s="4" t="b">
        <v>0</v>
      </c>
      <c r="N287" s="3"/>
      <c r="O287" s="3"/>
      <c r="P287" s="3"/>
      <c r="Q287" s="3"/>
      <c r="R287" s="4" t="b">
        <v>1</v>
      </c>
      <c r="S287" s="4" t="b">
        <v>0</v>
      </c>
    </row>
    <row r="288">
      <c r="A288" s="4" t="s">
        <v>759</v>
      </c>
      <c r="B288" s="5" t="s">
        <v>760</v>
      </c>
      <c r="C288" s="4">
        <v>2020.0</v>
      </c>
      <c r="D288" s="4" t="b">
        <v>1</v>
      </c>
      <c r="E288" s="4" t="b">
        <v>0</v>
      </c>
      <c r="F288" s="4" t="b">
        <v>0</v>
      </c>
      <c r="G288" s="4" t="b">
        <v>1</v>
      </c>
      <c r="H288" s="4" t="b">
        <v>0</v>
      </c>
      <c r="I288" s="4" t="b">
        <v>1</v>
      </c>
      <c r="J288" s="4" t="b">
        <v>1</v>
      </c>
      <c r="K288" s="4" t="s">
        <v>372</v>
      </c>
      <c r="L288" s="4" t="s">
        <v>761</v>
      </c>
      <c r="M288" s="4" t="b">
        <v>0</v>
      </c>
      <c r="N288" s="3"/>
      <c r="O288" s="3"/>
      <c r="P288" s="3"/>
      <c r="Q288" s="3"/>
      <c r="R288" s="4" t="b">
        <v>0</v>
      </c>
      <c r="S288" s="4" t="b">
        <v>0</v>
      </c>
    </row>
    <row r="289">
      <c r="A289" s="4" t="s">
        <v>762</v>
      </c>
      <c r="B289" s="5" t="s">
        <v>763</v>
      </c>
      <c r="C289" s="4">
        <v>2020.0</v>
      </c>
      <c r="D289" s="4" t="b">
        <v>1</v>
      </c>
      <c r="E289" s="4" t="b">
        <v>0</v>
      </c>
      <c r="F289" s="4" t="b">
        <v>0</v>
      </c>
      <c r="G289" s="4" t="b">
        <v>1</v>
      </c>
      <c r="H289" s="4" t="b">
        <v>0</v>
      </c>
      <c r="I289" s="4" t="b">
        <v>0</v>
      </c>
      <c r="J289" s="4" t="b">
        <v>0</v>
      </c>
      <c r="K289" s="3"/>
      <c r="L289" s="3"/>
      <c r="M289" s="4" t="b">
        <v>0</v>
      </c>
      <c r="N289" s="3"/>
      <c r="O289" s="3"/>
      <c r="P289" s="3"/>
      <c r="Q289" s="3"/>
      <c r="R289" s="4" t="b">
        <v>0</v>
      </c>
      <c r="S289" s="4" t="b">
        <v>1</v>
      </c>
    </row>
    <row r="290">
      <c r="A290" s="4" t="s">
        <v>764</v>
      </c>
      <c r="B290" s="5" t="s">
        <v>765</v>
      </c>
      <c r="C290" s="4">
        <v>2020.0</v>
      </c>
      <c r="D290" s="4" t="b">
        <v>0</v>
      </c>
      <c r="E290" s="4" t="b">
        <v>0</v>
      </c>
      <c r="F290" s="4" t="b">
        <v>1</v>
      </c>
      <c r="G290" s="4" t="b">
        <v>0</v>
      </c>
      <c r="H290" s="4" t="b">
        <v>0</v>
      </c>
      <c r="I290" s="4" t="b">
        <v>0</v>
      </c>
      <c r="J290" s="4" t="b">
        <v>0</v>
      </c>
      <c r="K290" s="3"/>
      <c r="L290" s="3"/>
      <c r="M290" s="4" t="b">
        <v>0</v>
      </c>
      <c r="N290" s="3"/>
      <c r="O290" s="3"/>
      <c r="P290" s="3"/>
      <c r="Q290" s="3"/>
      <c r="R290" s="4" t="b">
        <v>0</v>
      </c>
      <c r="S290" s="4" t="b">
        <v>0</v>
      </c>
    </row>
    <row r="291">
      <c r="A291" s="4" t="s">
        <v>766</v>
      </c>
      <c r="B291" s="6" t="s">
        <v>767</v>
      </c>
      <c r="C291" s="4">
        <v>2020.0</v>
      </c>
      <c r="D291" s="4" t="b">
        <v>1</v>
      </c>
      <c r="E291" s="4" t="b">
        <v>0</v>
      </c>
      <c r="F291" s="4" t="b">
        <v>0</v>
      </c>
      <c r="G291" s="4" t="b">
        <v>1</v>
      </c>
      <c r="H291" s="4" t="b">
        <v>0</v>
      </c>
      <c r="I291" s="4" t="b">
        <v>1</v>
      </c>
      <c r="J291" s="4" t="b">
        <v>0</v>
      </c>
      <c r="K291" s="4" t="s">
        <v>324</v>
      </c>
      <c r="L291" s="4" t="s">
        <v>768</v>
      </c>
      <c r="M291" s="4" t="b">
        <v>0</v>
      </c>
      <c r="N291" s="3"/>
      <c r="O291" s="3"/>
      <c r="P291" s="3"/>
      <c r="Q291" s="3"/>
      <c r="R291" s="4" t="b">
        <v>1</v>
      </c>
      <c r="S291" s="4" t="b">
        <v>1</v>
      </c>
    </row>
    <row r="292">
      <c r="A292" s="4" t="s">
        <v>769</v>
      </c>
      <c r="B292" s="5" t="s">
        <v>770</v>
      </c>
      <c r="C292" s="4">
        <v>2020.0</v>
      </c>
      <c r="D292" s="4" t="b">
        <v>1</v>
      </c>
      <c r="E292" s="4" t="b">
        <v>0</v>
      </c>
      <c r="F292" s="4" t="b">
        <v>0</v>
      </c>
      <c r="G292" s="4" t="b">
        <v>1</v>
      </c>
      <c r="H292" s="4" t="b">
        <v>0</v>
      </c>
      <c r="I292" s="4" t="b">
        <v>0</v>
      </c>
      <c r="J292" s="4" t="b">
        <v>0</v>
      </c>
      <c r="K292" s="3"/>
      <c r="L292" s="3"/>
      <c r="M292" s="4" t="b">
        <v>0</v>
      </c>
      <c r="N292" s="3"/>
      <c r="O292" s="3"/>
      <c r="P292" s="3"/>
      <c r="Q292" s="3"/>
      <c r="R292" s="4" t="b">
        <v>0</v>
      </c>
      <c r="S292" s="4" t="b">
        <v>0</v>
      </c>
    </row>
    <row r="293">
      <c r="A293" s="4" t="s">
        <v>771</v>
      </c>
      <c r="B293" s="5" t="s">
        <v>772</v>
      </c>
      <c r="C293" s="4">
        <v>2020.0</v>
      </c>
      <c r="D293" s="4" t="b">
        <v>1</v>
      </c>
      <c r="E293" s="4" t="b">
        <v>0</v>
      </c>
      <c r="F293" s="4" t="b">
        <v>0</v>
      </c>
      <c r="G293" s="4" t="b">
        <v>1</v>
      </c>
      <c r="H293" s="4" t="b">
        <v>0</v>
      </c>
      <c r="I293" s="4" t="b">
        <v>1</v>
      </c>
      <c r="J293" s="4" t="b">
        <v>0</v>
      </c>
      <c r="K293" s="4" t="s">
        <v>773</v>
      </c>
      <c r="L293" s="4" t="s">
        <v>774</v>
      </c>
      <c r="M293" s="4" t="b">
        <v>0</v>
      </c>
      <c r="N293" s="3"/>
      <c r="O293" s="3"/>
      <c r="P293" s="3"/>
      <c r="Q293" s="3"/>
      <c r="R293" s="4" t="b">
        <v>0</v>
      </c>
      <c r="S293" s="4" t="b">
        <v>1</v>
      </c>
    </row>
    <row r="294">
      <c r="A294" s="4" t="s">
        <v>775</v>
      </c>
      <c r="B294" s="5" t="s">
        <v>776</v>
      </c>
      <c r="C294" s="4">
        <v>2020.0</v>
      </c>
      <c r="D294" s="4" t="b">
        <v>1</v>
      </c>
      <c r="E294" s="4" t="b">
        <v>0</v>
      </c>
      <c r="F294" s="4" t="b">
        <v>0</v>
      </c>
      <c r="G294" s="4" t="b">
        <v>1</v>
      </c>
      <c r="H294" s="4" t="b">
        <v>0</v>
      </c>
      <c r="I294" s="4" t="b">
        <v>0</v>
      </c>
      <c r="J294" s="4" t="b">
        <v>0</v>
      </c>
      <c r="K294" s="3"/>
      <c r="L294" s="3"/>
      <c r="M294" s="4" t="b">
        <v>1</v>
      </c>
      <c r="N294" s="4">
        <v>51.0</v>
      </c>
      <c r="O294" s="4" t="s">
        <v>777</v>
      </c>
      <c r="P294" s="4" t="s">
        <v>778</v>
      </c>
      <c r="Q294" s="4" t="s">
        <v>779</v>
      </c>
      <c r="R294" s="4" t="b">
        <v>0</v>
      </c>
      <c r="S294" s="4" t="b">
        <v>0</v>
      </c>
    </row>
    <row r="295">
      <c r="A295" s="4" t="s">
        <v>780</v>
      </c>
      <c r="B295" s="5" t="s">
        <v>781</v>
      </c>
      <c r="C295" s="4">
        <v>2020.0</v>
      </c>
      <c r="D295" s="4" t="b">
        <v>1</v>
      </c>
      <c r="E295" s="4" t="b">
        <v>0</v>
      </c>
      <c r="F295" s="4" t="b">
        <v>0</v>
      </c>
      <c r="G295" s="4" t="b">
        <v>1</v>
      </c>
      <c r="H295" s="4" t="b">
        <v>0</v>
      </c>
      <c r="I295" s="4" t="b">
        <v>1</v>
      </c>
      <c r="J295" s="4" t="b">
        <v>1</v>
      </c>
      <c r="K295" s="4">
        <v>3.0</v>
      </c>
      <c r="L295" s="4" t="s">
        <v>782</v>
      </c>
      <c r="M295" s="4" t="b">
        <v>1</v>
      </c>
      <c r="N295" s="4">
        <v>29.0</v>
      </c>
      <c r="O295" s="4" t="s">
        <v>783</v>
      </c>
      <c r="P295" s="4" t="s">
        <v>784</v>
      </c>
      <c r="Q295" s="4" t="s">
        <v>785</v>
      </c>
      <c r="R295" s="4" t="b">
        <v>0</v>
      </c>
      <c r="S295" s="4" t="b">
        <v>1</v>
      </c>
    </row>
    <row r="296">
      <c r="A296" s="4" t="s">
        <v>786</v>
      </c>
      <c r="B296" s="5" t="s">
        <v>787</v>
      </c>
      <c r="C296" s="4">
        <v>2020.0</v>
      </c>
      <c r="D296" s="4" t="b">
        <v>1</v>
      </c>
      <c r="E296" s="4" t="b">
        <v>0</v>
      </c>
      <c r="F296" s="4" t="b">
        <v>0</v>
      </c>
      <c r="G296" s="4" t="b">
        <v>1</v>
      </c>
      <c r="H296" s="4" t="b">
        <v>0</v>
      </c>
      <c r="I296" s="4" t="b">
        <v>0</v>
      </c>
      <c r="J296" s="4" t="b">
        <v>0</v>
      </c>
      <c r="K296" s="3"/>
      <c r="L296" s="3"/>
      <c r="M296" s="4" t="b">
        <v>0</v>
      </c>
      <c r="N296" s="3"/>
      <c r="O296" s="3"/>
      <c r="P296" s="3"/>
      <c r="Q296" s="3"/>
      <c r="R296" s="4" t="b">
        <v>0</v>
      </c>
      <c r="S296" s="4" t="b">
        <v>1</v>
      </c>
    </row>
    <row r="297">
      <c r="A297" s="4" t="s">
        <v>788</v>
      </c>
      <c r="B297" s="5" t="s">
        <v>789</v>
      </c>
      <c r="C297" s="4">
        <v>2020.0</v>
      </c>
      <c r="D297" s="4" t="b">
        <v>1</v>
      </c>
      <c r="E297" s="4" t="b">
        <v>0</v>
      </c>
      <c r="F297" s="4" t="b">
        <v>0</v>
      </c>
      <c r="G297" s="4" t="b">
        <v>1</v>
      </c>
      <c r="H297" s="4" t="b">
        <v>0</v>
      </c>
      <c r="I297" s="4" t="b">
        <v>1</v>
      </c>
      <c r="J297" s="4" t="b">
        <v>1</v>
      </c>
      <c r="K297" s="4" t="s">
        <v>100</v>
      </c>
      <c r="L297" s="4" t="s">
        <v>790</v>
      </c>
      <c r="M297" s="4" t="b">
        <v>0</v>
      </c>
      <c r="N297" s="3"/>
      <c r="O297" s="3"/>
      <c r="P297" s="3"/>
      <c r="Q297" s="3"/>
      <c r="R297" s="4" t="b">
        <v>0</v>
      </c>
      <c r="S297" s="4" t="b">
        <v>0</v>
      </c>
    </row>
    <row r="298">
      <c r="A298" s="4" t="s">
        <v>791</v>
      </c>
      <c r="B298" s="5" t="s">
        <v>792</v>
      </c>
      <c r="C298" s="4">
        <v>2020.0</v>
      </c>
      <c r="D298" s="4" t="b">
        <v>1</v>
      </c>
      <c r="E298" s="4" t="b">
        <v>0</v>
      </c>
      <c r="F298" s="4" t="b">
        <v>0</v>
      </c>
      <c r="G298" s="4" t="b">
        <v>1</v>
      </c>
      <c r="H298" s="4" t="b">
        <v>0</v>
      </c>
      <c r="I298" s="4" t="b">
        <v>0</v>
      </c>
      <c r="J298" s="4" t="b">
        <v>0</v>
      </c>
      <c r="K298" s="3"/>
      <c r="L298" s="4" t="s">
        <v>793</v>
      </c>
      <c r="M298" s="4" t="b">
        <v>0</v>
      </c>
      <c r="N298" s="3"/>
      <c r="O298" s="3"/>
      <c r="P298" s="3"/>
      <c r="Q298" s="3"/>
      <c r="R298" s="4" t="b">
        <v>0</v>
      </c>
      <c r="S298" s="4" t="b">
        <v>0</v>
      </c>
    </row>
    <row r="299">
      <c r="A299" s="4" t="s">
        <v>794</v>
      </c>
      <c r="B299" s="5" t="s">
        <v>795</v>
      </c>
      <c r="C299" s="4">
        <v>2020.0</v>
      </c>
      <c r="D299" s="4" t="b">
        <v>1</v>
      </c>
      <c r="E299" s="4" t="b">
        <v>0</v>
      </c>
      <c r="F299" s="4" t="b">
        <v>0</v>
      </c>
      <c r="G299" s="4" t="b">
        <v>1</v>
      </c>
      <c r="H299" s="4" t="b">
        <v>0</v>
      </c>
      <c r="I299" s="4" t="b">
        <v>0</v>
      </c>
      <c r="J299" s="4" t="b">
        <v>0</v>
      </c>
      <c r="K299" s="3"/>
      <c r="L299" s="3"/>
      <c r="M299" s="4" t="b">
        <v>0</v>
      </c>
      <c r="N299" s="3"/>
      <c r="O299" s="3"/>
      <c r="P299" s="3"/>
      <c r="Q299" s="3"/>
      <c r="R299" s="4" t="b">
        <v>0</v>
      </c>
      <c r="S299" s="4" t="b">
        <v>0</v>
      </c>
    </row>
    <row r="300">
      <c r="A300" s="4" t="s">
        <v>796</v>
      </c>
      <c r="B300" s="5" t="s">
        <v>797</v>
      </c>
      <c r="C300" s="4">
        <v>2020.0</v>
      </c>
      <c r="D300" s="4" t="b">
        <v>1</v>
      </c>
      <c r="E300" s="4" t="b">
        <v>0</v>
      </c>
      <c r="F300" s="4" t="b">
        <v>0</v>
      </c>
      <c r="G300" s="4" t="b">
        <v>1</v>
      </c>
      <c r="H300" s="4" t="b">
        <v>0</v>
      </c>
      <c r="I300" s="4" t="b">
        <v>1</v>
      </c>
      <c r="J300" s="4" t="b">
        <v>1</v>
      </c>
      <c r="K300" s="4" t="s">
        <v>130</v>
      </c>
      <c r="L300" s="4" t="s">
        <v>798</v>
      </c>
      <c r="M300" s="4" t="b">
        <v>0</v>
      </c>
      <c r="N300" s="3"/>
      <c r="O300" s="3"/>
      <c r="P300" s="3"/>
      <c r="Q300" s="3"/>
      <c r="R300" s="4" t="b">
        <v>0</v>
      </c>
      <c r="S300" s="4" t="b">
        <v>0</v>
      </c>
    </row>
    <row r="301">
      <c r="A301" s="4" t="s">
        <v>799</v>
      </c>
      <c r="B301" s="5" t="s">
        <v>800</v>
      </c>
      <c r="C301" s="4">
        <v>2020.0</v>
      </c>
      <c r="D301" s="4" t="b">
        <v>1</v>
      </c>
      <c r="E301" s="4" t="b">
        <v>0</v>
      </c>
      <c r="F301" s="4" t="b">
        <v>0</v>
      </c>
      <c r="G301" s="4" t="b">
        <v>1</v>
      </c>
      <c r="H301" s="4" t="b">
        <v>0</v>
      </c>
      <c r="I301" s="4" t="b">
        <v>0</v>
      </c>
      <c r="J301" s="4" t="b">
        <v>0</v>
      </c>
      <c r="K301" s="3"/>
      <c r="L301" s="3"/>
      <c r="M301" s="4" t="b">
        <v>0</v>
      </c>
      <c r="N301" s="3"/>
      <c r="O301" s="3"/>
      <c r="P301" s="3"/>
      <c r="Q301" s="3"/>
      <c r="R301" s="4" t="b">
        <v>0</v>
      </c>
      <c r="S301" s="4" t="b">
        <v>0</v>
      </c>
    </row>
    <row r="302">
      <c r="A302" s="4" t="s">
        <v>801</v>
      </c>
      <c r="B302" s="6" t="s">
        <v>802</v>
      </c>
      <c r="C302" s="4">
        <v>2020.0</v>
      </c>
      <c r="D302" s="4" t="b">
        <v>1</v>
      </c>
      <c r="E302" s="4" t="b">
        <v>0</v>
      </c>
      <c r="F302" s="4" t="b">
        <v>0</v>
      </c>
      <c r="G302" s="4" t="b">
        <v>1</v>
      </c>
      <c r="H302" s="4" t="b">
        <v>0</v>
      </c>
      <c r="I302" s="4" t="b">
        <v>1</v>
      </c>
      <c r="J302" s="4" t="b">
        <v>1</v>
      </c>
      <c r="K302" s="4" t="s">
        <v>106</v>
      </c>
      <c r="L302" s="4" t="s">
        <v>803</v>
      </c>
      <c r="M302" s="4" t="b">
        <v>0</v>
      </c>
      <c r="N302" s="3"/>
      <c r="O302" s="3"/>
      <c r="P302" s="3"/>
      <c r="Q302" s="3"/>
      <c r="R302" s="4" t="b">
        <v>0</v>
      </c>
      <c r="S302" s="4" t="b">
        <v>0</v>
      </c>
    </row>
    <row r="303">
      <c r="A303" s="4" t="s">
        <v>804</v>
      </c>
      <c r="B303" s="5" t="s">
        <v>805</v>
      </c>
      <c r="C303" s="4">
        <v>2020.0</v>
      </c>
      <c r="D303" s="4" t="b">
        <v>1</v>
      </c>
      <c r="E303" s="4" t="b">
        <v>0</v>
      </c>
      <c r="F303" s="4" t="b">
        <v>0</v>
      </c>
      <c r="G303" s="4" t="b">
        <v>1</v>
      </c>
      <c r="H303" s="4" t="b">
        <v>0</v>
      </c>
      <c r="I303" s="4" t="b">
        <v>0</v>
      </c>
      <c r="J303" s="4" t="b">
        <v>0</v>
      </c>
      <c r="K303" s="3"/>
      <c r="L303" s="3"/>
      <c r="M303" s="4" t="b">
        <v>0</v>
      </c>
      <c r="N303" s="3"/>
      <c r="O303" s="3"/>
      <c r="P303" s="3"/>
      <c r="Q303" s="3"/>
      <c r="R303" s="4" t="b">
        <v>0</v>
      </c>
      <c r="S303" s="4" t="b">
        <v>0</v>
      </c>
    </row>
    <row r="304">
      <c r="A304" s="4" t="s">
        <v>806</v>
      </c>
      <c r="B304" s="5" t="s">
        <v>807</v>
      </c>
      <c r="C304" s="4">
        <v>2020.0</v>
      </c>
      <c r="D304" s="4" t="b">
        <v>1</v>
      </c>
      <c r="E304" s="4" t="b">
        <v>0</v>
      </c>
      <c r="F304" s="4" t="b">
        <v>0</v>
      </c>
      <c r="G304" s="4" t="b">
        <v>1</v>
      </c>
      <c r="H304" s="4" t="b">
        <v>1</v>
      </c>
      <c r="I304" s="4" t="b">
        <v>1</v>
      </c>
      <c r="J304" s="4" t="b">
        <v>0</v>
      </c>
      <c r="K304" s="4" t="s">
        <v>808</v>
      </c>
      <c r="L304" s="4" t="s">
        <v>809</v>
      </c>
      <c r="M304" s="4" t="b">
        <v>0</v>
      </c>
      <c r="N304" s="3"/>
      <c r="O304" s="3"/>
      <c r="P304" s="3"/>
      <c r="Q304" s="3"/>
      <c r="R304" s="4" t="b">
        <v>0</v>
      </c>
      <c r="S304" s="4" t="b">
        <v>0</v>
      </c>
    </row>
    <row r="305">
      <c r="A305" s="4" t="s">
        <v>810</v>
      </c>
      <c r="B305" s="6" t="s">
        <v>811</v>
      </c>
      <c r="C305" s="4">
        <v>2020.0</v>
      </c>
      <c r="D305" s="4" t="b">
        <v>1</v>
      </c>
      <c r="E305" s="4" t="b">
        <v>0</v>
      </c>
      <c r="F305" s="4" t="b">
        <v>0</v>
      </c>
      <c r="G305" s="4" t="b">
        <v>1</v>
      </c>
      <c r="H305" s="4" t="b">
        <v>0</v>
      </c>
      <c r="I305" s="4" t="b">
        <v>0</v>
      </c>
      <c r="J305" s="4" t="b">
        <v>0</v>
      </c>
      <c r="K305" s="3"/>
      <c r="L305" s="3"/>
      <c r="M305" s="4" t="b">
        <v>0</v>
      </c>
      <c r="N305" s="3"/>
      <c r="O305" s="3"/>
      <c r="P305" s="3"/>
      <c r="Q305" s="3"/>
      <c r="R305" s="4" t="b">
        <v>0</v>
      </c>
      <c r="S305" s="4" t="b">
        <v>1</v>
      </c>
    </row>
    <row r="306">
      <c r="A306" s="4" t="s">
        <v>812</v>
      </c>
      <c r="B306" s="5" t="s">
        <v>813</v>
      </c>
      <c r="C306" s="4">
        <v>2020.0</v>
      </c>
      <c r="D306" s="4" t="b">
        <v>1</v>
      </c>
      <c r="E306" s="4" t="b">
        <v>0</v>
      </c>
      <c r="F306" s="4" t="b">
        <v>0</v>
      </c>
      <c r="G306" s="4" t="b">
        <v>1</v>
      </c>
      <c r="H306" s="4" t="b">
        <v>0</v>
      </c>
      <c r="I306" s="4" t="b">
        <v>1</v>
      </c>
      <c r="J306" s="4" t="b">
        <v>0</v>
      </c>
      <c r="K306" s="4" t="s">
        <v>78</v>
      </c>
      <c r="L306" s="4" t="s">
        <v>814</v>
      </c>
      <c r="M306" s="4" t="b">
        <v>0</v>
      </c>
      <c r="N306" s="3"/>
      <c r="O306" s="3"/>
      <c r="P306" s="3"/>
      <c r="Q306" s="3"/>
      <c r="R306" s="4" t="b">
        <v>0</v>
      </c>
      <c r="S306" s="4" t="b">
        <v>1</v>
      </c>
    </row>
    <row r="307">
      <c r="A307" s="4" t="s">
        <v>815</v>
      </c>
      <c r="B307" s="6" t="s">
        <v>816</v>
      </c>
      <c r="C307" s="4">
        <v>2020.0</v>
      </c>
      <c r="D307" s="4" t="b">
        <v>1</v>
      </c>
      <c r="E307" s="4" t="b">
        <v>0</v>
      </c>
      <c r="F307" s="4" t="b">
        <v>0</v>
      </c>
      <c r="G307" s="4" t="b">
        <v>1</v>
      </c>
      <c r="H307" s="4" t="b">
        <v>0</v>
      </c>
      <c r="I307" s="4" t="b">
        <v>1</v>
      </c>
      <c r="J307" s="4" t="b">
        <v>0</v>
      </c>
      <c r="K307" s="4" t="s">
        <v>324</v>
      </c>
      <c r="L307" s="3"/>
      <c r="M307" s="4" t="b">
        <v>0</v>
      </c>
      <c r="N307" s="3"/>
      <c r="O307" s="3"/>
      <c r="P307" s="3"/>
      <c r="Q307" s="3"/>
      <c r="R307" s="4" t="b">
        <v>0</v>
      </c>
      <c r="S307" s="4" t="b">
        <v>0</v>
      </c>
    </row>
    <row r="308">
      <c r="A308" s="4" t="s">
        <v>817</v>
      </c>
      <c r="B308" s="6" t="s">
        <v>818</v>
      </c>
      <c r="C308" s="4">
        <v>2020.0</v>
      </c>
      <c r="D308" s="4" t="b">
        <v>1</v>
      </c>
      <c r="E308" s="4" t="b">
        <v>0</v>
      </c>
      <c r="F308" s="4" t="b">
        <v>0</v>
      </c>
      <c r="G308" s="4" t="b">
        <v>1</v>
      </c>
      <c r="H308" s="4" t="b">
        <v>0</v>
      </c>
      <c r="I308" s="4" t="b">
        <v>0</v>
      </c>
      <c r="J308" s="4" t="b">
        <v>0</v>
      </c>
      <c r="K308" s="3"/>
      <c r="L308" s="3"/>
      <c r="M308" s="4" t="b">
        <v>0</v>
      </c>
      <c r="N308" s="3"/>
      <c r="O308" s="3"/>
      <c r="P308" s="3"/>
      <c r="Q308" s="3"/>
      <c r="R308" s="4" t="b">
        <v>0</v>
      </c>
      <c r="S308" s="4" t="b">
        <v>1</v>
      </c>
    </row>
    <row r="309">
      <c r="A309" s="4" t="s">
        <v>819</v>
      </c>
      <c r="B309" s="6" t="s">
        <v>820</v>
      </c>
      <c r="C309" s="4">
        <v>2020.0</v>
      </c>
      <c r="D309" s="4" t="b">
        <v>1</v>
      </c>
      <c r="E309" s="4" t="b">
        <v>0</v>
      </c>
      <c r="F309" s="4" t="b">
        <v>0</v>
      </c>
      <c r="G309" s="4" t="b">
        <v>1</v>
      </c>
      <c r="H309" s="4" t="b">
        <v>0</v>
      </c>
      <c r="I309" s="4" t="b">
        <v>1</v>
      </c>
      <c r="J309" s="4" t="b">
        <v>1</v>
      </c>
      <c r="K309" s="4" t="s">
        <v>403</v>
      </c>
      <c r="L309" s="4" t="s">
        <v>821</v>
      </c>
      <c r="M309" s="4" t="b">
        <v>0</v>
      </c>
      <c r="N309" s="3"/>
      <c r="O309" s="3"/>
      <c r="P309" s="3"/>
      <c r="Q309" s="3"/>
      <c r="R309" s="4" t="b">
        <v>0</v>
      </c>
      <c r="S309" s="4" t="b">
        <v>1</v>
      </c>
    </row>
    <row r="310">
      <c r="A310" s="4" t="s">
        <v>822</v>
      </c>
      <c r="B310" s="6" t="s">
        <v>823</v>
      </c>
      <c r="C310" s="4">
        <v>2020.0</v>
      </c>
      <c r="D310" s="4" t="b">
        <v>0</v>
      </c>
      <c r="E310" s="4" t="b">
        <v>1</v>
      </c>
      <c r="F310" s="4" t="b">
        <v>0</v>
      </c>
      <c r="G310" s="4" t="b">
        <v>0</v>
      </c>
      <c r="H310" s="4" t="b">
        <v>0</v>
      </c>
      <c r="I310" s="4" t="b">
        <v>0</v>
      </c>
      <c r="J310" s="4" t="b">
        <v>0</v>
      </c>
      <c r="K310" s="3"/>
      <c r="L310" s="3"/>
      <c r="M310" s="4" t="b">
        <v>0</v>
      </c>
      <c r="N310" s="3"/>
      <c r="O310" s="3"/>
      <c r="P310" s="3"/>
      <c r="Q310" s="3"/>
      <c r="R310" s="4" t="b">
        <v>0</v>
      </c>
      <c r="S310" s="4" t="b">
        <v>0</v>
      </c>
    </row>
    <row r="311">
      <c r="A311" s="4" t="s">
        <v>824</v>
      </c>
      <c r="B311" s="5" t="s">
        <v>825</v>
      </c>
      <c r="C311" s="4">
        <v>2020.0</v>
      </c>
      <c r="D311" s="4" t="b">
        <v>1</v>
      </c>
      <c r="E311" s="4" t="b">
        <v>0</v>
      </c>
      <c r="F311" s="4" t="b">
        <v>0</v>
      </c>
      <c r="G311" s="4" t="b">
        <v>1</v>
      </c>
      <c r="H311" s="4" t="b">
        <v>0</v>
      </c>
      <c r="I311" s="4" t="b">
        <v>0</v>
      </c>
      <c r="J311" s="4" t="b">
        <v>0</v>
      </c>
      <c r="K311" s="3"/>
      <c r="L311" s="3"/>
      <c r="M311" s="4" t="b">
        <v>0</v>
      </c>
      <c r="N311" s="3"/>
      <c r="O311" s="3"/>
      <c r="P311" s="3"/>
      <c r="Q311" s="3"/>
      <c r="R311" s="4" t="b">
        <v>0</v>
      </c>
      <c r="S311" s="4" t="b">
        <v>0</v>
      </c>
    </row>
    <row r="312">
      <c r="A312" s="4" t="s">
        <v>826</v>
      </c>
      <c r="B312" s="6" t="s">
        <v>827</v>
      </c>
      <c r="C312" s="4">
        <v>2020.0</v>
      </c>
      <c r="D312" s="4" t="b">
        <v>1</v>
      </c>
      <c r="E312" s="4" t="b">
        <v>0</v>
      </c>
      <c r="F312" s="4" t="b">
        <v>0</v>
      </c>
      <c r="G312" s="4" t="b">
        <v>1</v>
      </c>
      <c r="H312" s="4" t="b">
        <v>0</v>
      </c>
      <c r="I312" s="4" t="b">
        <v>0</v>
      </c>
      <c r="J312" s="4" t="b">
        <v>0</v>
      </c>
      <c r="K312" s="3"/>
      <c r="L312" s="3"/>
      <c r="M312" s="4" t="b">
        <v>0</v>
      </c>
      <c r="N312" s="3"/>
      <c r="O312" s="3"/>
      <c r="P312" s="3"/>
      <c r="Q312" s="3"/>
      <c r="R312" s="4" t="b">
        <v>0</v>
      </c>
      <c r="S312" s="4" t="b">
        <v>1</v>
      </c>
    </row>
    <row r="313">
      <c r="A313" s="4" t="s">
        <v>828</v>
      </c>
      <c r="B313" s="5" t="s">
        <v>829</v>
      </c>
      <c r="C313" s="4">
        <v>2020.0</v>
      </c>
      <c r="D313" s="4" t="b">
        <v>1</v>
      </c>
      <c r="E313" s="4" t="b">
        <v>0</v>
      </c>
      <c r="F313" s="4" t="b">
        <v>0</v>
      </c>
      <c r="G313" s="4" t="b">
        <v>1</v>
      </c>
      <c r="H313" s="4" t="b">
        <v>0</v>
      </c>
      <c r="I313" s="4" t="b">
        <v>1</v>
      </c>
      <c r="J313" s="4" t="b">
        <v>1</v>
      </c>
      <c r="K313" s="3"/>
      <c r="L313" s="3"/>
      <c r="M313" s="4" t="b">
        <v>0</v>
      </c>
      <c r="N313" s="3"/>
      <c r="O313" s="3"/>
      <c r="P313" s="3"/>
      <c r="Q313" s="3"/>
      <c r="R313" s="4" t="b">
        <v>0</v>
      </c>
      <c r="S313" s="4" t="b">
        <v>1</v>
      </c>
    </row>
    <row r="314">
      <c r="A314" s="4" t="s">
        <v>830</v>
      </c>
      <c r="B314" s="5" t="s">
        <v>831</v>
      </c>
      <c r="C314" s="4">
        <v>2020.0</v>
      </c>
      <c r="D314" s="4" t="b">
        <v>1</v>
      </c>
      <c r="E314" s="4" t="b">
        <v>0</v>
      </c>
      <c r="F314" s="4" t="b">
        <v>0</v>
      </c>
      <c r="G314" s="4" t="b">
        <v>1</v>
      </c>
      <c r="H314" s="4" t="b">
        <v>0</v>
      </c>
      <c r="I314" s="4" t="b">
        <v>1</v>
      </c>
      <c r="J314" s="4" t="b">
        <v>0</v>
      </c>
      <c r="K314" s="3"/>
      <c r="L314" s="3"/>
      <c r="M314" s="4" t="b">
        <v>1</v>
      </c>
      <c r="N314" s="4">
        <v>9.0</v>
      </c>
      <c r="O314" s="4" t="s">
        <v>832</v>
      </c>
      <c r="P314" s="4" t="s">
        <v>833</v>
      </c>
      <c r="Q314" s="3"/>
      <c r="R314" s="4" t="b">
        <v>0</v>
      </c>
      <c r="S314" s="4" t="b">
        <v>0</v>
      </c>
    </row>
    <row r="315">
      <c r="A315" s="4" t="s">
        <v>834</v>
      </c>
      <c r="B315" s="6" t="s">
        <v>835</v>
      </c>
      <c r="C315" s="4">
        <v>2020.0</v>
      </c>
      <c r="D315" s="4" t="b">
        <v>1</v>
      </c>
      <c r="E315" s="4" t="b">
        <v>0</v>
      </c>
      <c r="F315" s="4" t="b">
        <v>0</v>
      </c>
      <c r="G315" s="4" t="b">
        <v>1</v>
      </c>
      <c r="H315" s="4" t="b">
        <v>0</v>
      </c>
      <c r="I315" s="4" t="b">
        <v>1</v>
      </c>
      <c r="J315" s="4" t="b">
        <v>0</v>
      </c>
      <c r="K315" s="3"/>
      <c r="L315" s="3"/>
      <c r="M315" s="4" t="b">
        <v>0</v>
      </c>
      <c r="N315" s="3"/>
      <c r="O315" s="3"/>
      <c r="P315" s="3"/>
      <c r="Q315" s="3"/>
      <c r="R315" s="4" t="b">
        <v>0</v>
      </c>
      <c r="S315" s="4" t="b">
        <v>0</v>
      </c>
    </row>
    <row r="316">
      <c r="A316" s="4" t="s">
        <v>836</v>
      </c>
      <c r="B316" s="6" t="s">
        <v>837</v>
      </c>
      <c r="C316" s="4">
        <v>2020.0</v>
      </c>
      <c r="D316" s="4" t="b">
        <v>1</v>
      </c>
      <c r="E316" s="4" t="b">
        <v>0</v>
      </c>
      <c r="F316" s="4" t="b">
        <v>0</v>
      </c>
      <c r="G316" s="4" t="b">
        <v>1</v>
      </c>
      <c r="H316" s="4" t="b">
        <v>0</v>
      </c>
      <c r="I316" s="4" t="b">
        <v>1</v>
      </c>
      <c r="J316" s="4" t="b">
        <v>0</v>
      </c>
      <c r="K316" s="3"/>
      <c r="L316" s="3"/>
      <c r="M316" s="4" t="b">
        <v>0</v>
      </c>
      <c r="N316" s="3"/>
      <c r="O316" s="3"/>
      <c r="P316" s="3"/>
      <c r="Q316" s="3"/>
      <c r="R316" s="4" t="b">
        <v>0</v>
      </c>
      <c r="S316" s="4" t="b">
        <v>1</v>
      </c>
    </row>
    <row r="317">
      <c r="A317" s="4" t="s">
        <v>838</v>
      </c>
      <c r="B317" s="6" t="s">
        <v>839</v>
      </c>
      <c r="C317" s="4">
        <v>2020.0</v>
      </c>
      <c r="D317" s="4" t="b">
        <v>1</v>
      </c>
      <c r="E317" s="4" t="b">
        <v>0</v>
      </c>
      <c r="F317" s="4" t="b">
        <v>0</v>
      </c>
      <c r="G317" s="4" t="b">
        <v>1</v>
      </c>
      <c r="H317" s="4" t="b">
        <v>0</v>
      </c>
      <c r="I317" s="4" t="b">
        <v>0</v>
      </c>
      <c r="J317" s="4" t="b">
        <v>0</v>
      </c>
      <c r="K317" s="3"/>
      <c r="L317" s="3"/>
      <c r="M317" s="4" t="b">
        <v>0</v>
      </c>
      <c r="N317" s="3"/>
      <c r="O317" s="3"/>
      <c r="P317" s="3"/>
      <c r="Q317" s="3"/>
      <c r="R317" s="4" t="b">
        <v>0</v>
      </c>
      <c r="S317" s="4" t="b">
        <v>0</v>
      </c>
    </row>
    <row r="318">
      <c r="A318" s="4" t="s">
        <v>840</v>
      </c>
      <c r="B318" s="5" t="s">
        <v>841</v>
      </c>
      <c r="C318" s="4">
        <v>2021.0</v>
      </c>
      <c r="D318" s="4" t="b">
        <v>1</v>
      </c>
      <c r="E318" s="4" t="b">
        <v>0</v>
      </c>
      <c r="F318" s="4" t="b">
        <v>0</v>
      </c>
      <c r="G318" s="4" t="b">
        <v>1</v>
      </c>
      <c r="H318" s="4" t="b">
        <v>0</v>
      </c>
      <c r="I318" s="4" t="b">
        <v>0</v>
      </c>
      <c r="J318" s="4" t="b">
        <v>0</v>
      </c>
      <c r="K318" s="3"/>
      <c r="L318" s="3"/>
      <c r="M318" s="4" t="b">
        <v>0</v>
      </c>
      <c r="N318" s="3"/>
      <c r="O318" s="3"/>
      <c r="P318" s="3"/>
      <c r="Q318" s="3"/>
      <c r="R318" s="4" t="b">
        <v>0</v>
      </c>
      <c r="S318" s="4" t="b">
        <v>0</v>
      </c>
    </row>
    <row r="319">
      <c r="A319" s="4" t="s">
        <v>842</v>
      </c>
      <c r="B319" s="6" t="s">
        <v>843</v>
      </c>
      <c r="C319" s="4">
        <v>2021.0</v>
      </c>
      <c r="D319" s="4" t="b">
        <v>0</v>
      </c>
      <c r="E319" s="4" t="b">
        <v>0</v>
      </c>
      <c r="F319" s="4" t="b">
        <v>1</v>
      </c>
      <c r="G319" s="4" t="b">
        <v>0</v>
      </c>
      <c r="H319" s="4" t="b">
        <v>0</v>
      </c>
      <c r="I319" s="4" t="b">
        <v>0</v>
      </c>
      <c r="J319" s="4" t="b">
        <v>0</v>
      </c>
      <c r="K319" s="3"/>
      <c r="L319" s="3"/>
      <c r="M319" s="4" t="b">
        <v>0</v>
      </c>
      <c r="N319" s="3"/>
      <c r="O319" s="3"/>
      <c r="P319" s="3"/>
      <c r="Q319" s="3"/>
      <c r="R319" s="4" t="b">
        <v>0</v>
      </c>
      <c r="S319" s="4" t="b">
        <v>0</v>
      </c>
    </row>
    <row r="320">
      <c r="A320" s="4" t="s">
        <v>844</v>
      </c>
      <c r="B320" s="5" t="s">
        <v>845</v>
      </c>
      <c r="C320" s="4">
        <v>2021.0</v>
      </c>
      <c r="D320" s="4" t="b">
        <v>0</v>
      </c>
      <c r="E320" s="4" t="b">
        <v>0</v>
      </c>
      <c r="F320" s="4" t="b">
        <v>0</v>
      </c>
      <c r="G320" s="4" t="b">
        <v>1</v>
      </c>
      <c r="H320" s="4" t="b">
        <v>0</v>
      </c>
      <c r="I320" s="4" t="b">
        <v>0</v>
      </c>
      <c r="J320" s="4" t="b">
        <v>0</v>
      </c>
      <c r="K320" s="3"/>
      <c r="L320" s="3"/>
      <c r="M320" s="4" t="b">
        <v>0</v>
      </c>
      <c r="N320" s="3"/>
      <c r="O320" s="3"/>
      <c r="P320" s="3"/>
      <c r="Q320" s="3"/>
      <c r="R320" s="4" t="b">
        <v>0</v>
      </c>
      <c r="S320" s="4" t="b">
        <v>0</v>
      </c>
    </row>
    <row r="321">
      <c r="A321" s="4"/>
      <c r="B321" s="10"/>
      <c r="C321" s="4"/>
      <c r="D321" s="4" t="b">
        <v>0</v>
      </c>
      <c r="E321" s="4" t="b">
        <v>0</v>
      </c>
      <c r="F321" s="4" t="b">
        <v>0</v>
      </c>
      <c r="G321" s="4" t="b">
        <v>0</v>
      </c>
      <c r="H321" s="4" t="b">
        <v>0</v>
      </c>
      <c r="I321" s="4" t="b">
        <v>0</v>
      </c>
      <c r="J321" s="4" t="b">
        <v>0</v>
      </c>
      <c r="K321" s="3"/>
      <c r="L321" s="3"/>
      <c r="M321" s="4" t="b">
        <v>0</v>
      </c>
      <c r="N321" s="3"/>
      <c r="O321" s="3"/>
      <c r="P321" s="3"/>
      <c r="Q321" s="3"/>
      <c r="R321" s="4" t="b">
        <v>0</v>
      </c>
      <c r="S321" s="4" t="b">
        <v>0</v>
      </c>
    </row>
    <row r="322">
      <c r="A322" s="4" t="s">
        <v>846</v>
      </c>
      <c r="B322" s="5" t="s">
        <v>847</v>
      </c>
      <c r="C322" s="4">
        <v>2021.0</v>
      </c>
      <c r="D322" s="4" t="b">
        <v>0</v>
      </c>
      <c r="E322" s="4" t="b">
        <v>0</v>
      </c>
      <c r="F322" s="4" t="b">
        <v>0</v>
      </c>
      <c r="G322" s="4" t="b">
        <v>1</v>
      </c>
      <c r="H322" s="4" t="b">
        <v>1</v>
      </c>
      <c r="I322" s="4" t="b">
        <v>0</v>
      </c>
      <c r="J322" s="4" t="b">
        <v>0</v>
      </c>
      <c r="K322" s="3"/>
      <c r="L322" s="3"/>
      <c r="M322" s="4" t="b">
        <v>0</v>
      </c>
      <c r="N322" s="3"/>
      <c r="O322" s="3"/>
      <c r="P322" s="3"/>
      <c r="Q322" s="3"/>
      <c r="R322" s="4" t="b">
        <v>0</v>
      </c>
      <c r="S322" s="4" t="b">
        <v>1</v>
      </c>
    </row>
    <row r="323">
      <c r="A323" s="4"/>
      <c r="B323" s="10"/>
      <c r="C323" s="4"/>
      <c r="D323" s="4" t="b">
        <v>0</v>
      </c>
      <c r="E323" s="4" t="b">
        <v>0</v>
      </c>
      <c r="F323" s="4" t="b">
        <v>0</v>
      </c>
      <c r="G323" s="4" t="b">
        <v>0</v>
      </c>
      <c r="H323" s="4" t="b">
        <v>0</v>
      </c>
      <c r="I323" s="4" t="b">
        <v>0</v>
      </c>
      <c r="J323" s="4" t="b">
        <v>0</v>
      </c>
      <c r="K323" s="3"/>
      <c r="L323" s="3"/>
      <c r="M323" s="4" t="b">
        <v>0</v>
      </c>
      <c r="N323" s="3"/>
      <c r="O323" s="3"/>
      <c r="P323" s="3"/>
      <c r="Q323" s="3"/>
      <c r="R323" s="4" t="b">
        <v>0</v>
      </c>
      <c r="S323" s="4" t="b">
        <v>0</v>
      </c>
    </row>
    <row r="324">
      <c r="A324" s="11"/>
      <c r="B324" s="11"/>
      <c r="C324" s="11"/>
    </row>
    <row r="325">
      <c r="A325" s="11"/>
      <c r="B325" s="11"/>
      <c r="C325" s="11"/>
      <c r="D325" s="12">
        <f>COUNTIF(D5:D319, "=TRUE")</f>
        <v>253</v>
      </c>
    </row>
    <row r="326">
      <c r="A326" s="11"/>
      <c r="B326" s="11"/>
      <c r="C326" s="11"/>
    </row>
    <row r="327">
      <c r="A327" s="11"/>
      <c r="B327" s="11"/>
      <c r="C327" s="11"/>
    </row>
    <row r="328">
      <c r="A328" s="11"/>
      <c r="B328" s="11"/>
      <c r="C328" s="11"/>
      <c r="D328" s="11">
        <v>2002.0</v>
      </c>
      <c r="E328" s="11">
        <v>2003.0</v>
      </c>
      <c r="F328" s="11">
        <v>2004.0</v>
      </c>
      <c r="G328" s="11">
        <v>2005.0</v>
      </c>
      <c r="H328" s="11">
        <v>2006.0</v>
      </c>
      <c r="I328" s="11">
        <v>2007.0</v>
      </c>
      <c r="J328" s="11"/>
      <c r="K328" s="11">
        <v>2008.0</v>
      </c>
      <c r="L328" s="11">
        <v>2009.0</v>
      </c>
      <c r="M328" s="11">
        <v>2011.0</v>
      </c>
      <c r="N328" s="11">
        <v>2012.0</v>
      </c>
      <c r="O328" s="11">
        <v>2013.0</v>
      </c>
      <c r="P328" s="11">
        <v>2014.0</v>
      </c>
      <c r="Q328" s="11">
        <v>2015.0</v>
      </c>
      <c r="R328" s="11">
        <v>2016.0</v>
      </c>
      <c r="S328" s="11">
        <v>2019.0</v>
      </c>
    </row>
    <row r="329">
      <c r="A329" s="11"/>
      <c r="B329" s="11"/>
      <c r="C329" s="11"/>
      <c r="D329" s="12">
        <f>IFERROR(__xludf.DUMMYFUNCTION("COUNTIF(filter(Sheet1!inAnalysis, Sheet1!Year=D328), ""=TRUE"")"),1.0)</f>
        <v>1</v>
      </c>
      <c r="E329" s="12">
        <f>IFERROR(__xludf.DUMMYFUNCTION("COUNTIF(filter(Sheet1!inAnalysis, Sheet1!Year=E328), ""=TRUE"")"),1.0)</f>
        <v>1</v>
      </c>
      <c r="F329" s="12">
        <f>IFERROR(__xludf.DUMMYFUNCTION("COUNTIF(filter(Sheet1!inAnalysis, Sheet1!Year=F328), ""=TRUE"")"),0.0)</f>
        <v>0</v>
      </c>
      <c r="G329" s="12">
        <f>IFERROR(__xludf.DUMMYFUNCTION("COUNTIF(filter(Sheet1!inAnalysis, Sheet1!Year=G328), ""=TRUE"")"),1.0)</f>
        <v>1</v>
      </c>
      <c r="H329" s="12">
        <f>IFERROR(__xludf.DUMMYFUNCTION("COUNTIF(filter(Sheet1!inAnalysis, Sheet1!Year=H328), ""=TRUE"")"),3.0)</f>
        <v>3</v>
      </c>
      <c r="I329" s="12">
        <f>IFERROR(__xludf.DUMMYFUNCTION("COUNTIF(filter(Sheet1!inAnalysis, Sheet1!Year=I328), ""=TRUE"")"),2.0)</f>
        <v>2</v>
      </c>
      <c r="K329" s="12">
        <f>IFERROR(__xludf.DUMMYFUNCTION("COUNTIF(filter(Sheet1!inAnalysis, Sheet1!Year=K328), ""=TRUE"")"),3.0)</f>
        <v>3</v>
      </c>
      <c r="L329" s="12">
        <f>IFERROR(__xludf.DUMMYFUNCTION("COUNTIF(filter(Sheet1!inAnalysis, Sheet1!Year=L328), ""=TRUE"")"),6.0)</f>
        <v>6</v>
      </c>
      <c r="M329" s="12">
        <f>IFERROR(__xludf.DUMMYFUNCTION("COUNTIF(filter(Sheet1!inAnalysis, Sheet1!Year=M328), ""=TRUE"")"),9.0)</f>
        <v>9</v>
      </c>
      <c r="N329" s="12">
        <f>IFERROR(__xludf.DUMMYFUNCTION("COUNTIF(filter(Sheet1!inAnalysis, Sheet1!Year=N328), ""=TRUE"")"),8.0)</f>
        <v>8</v>
      </c>
      <c r="O329" s="12">
        <f>IFERROR(__xludf.DUMMYFUNCTION("COUNTIF(filter(Sheet1!inAnalysis, Sheet1!Year=O328), ""=TRUE"")"),12.0)</f>
        <v>12</v>
      </c>
      <c r="P329" s="12">
        <f>IFERROR(__xludf.DUMMYFUNCTION("COUNTIF(filter(Sheet1!inAnalysis, Sheet1!Year=P328), ""=TRUE"")"),13.0)</f>
        <v>13</v>
      </c>
      <c r="Q329" s="12">
        <f>IFERROR(__xludf.DUMMYFUNCTION("COUNTIF(filter(Sheet1!inAnalysis, Sheet1!Year=Q328), ""=TRUE"")"),15.0)</f>
        <v>15</v>
      </c>
      <c r="R329" s="12">
        <f>IFERROR(__xludf.DUMMYFUNCTION("COUNTIF(filter(Sheet1!inAnalysis, Sheet1!Year=R328), ""=TRUE"")"),17.0)</f>
        <v>17</v>
      </c>
      <c r="S329" s="12">
        <f>IFERROR(__xludf.DUMMYFUNCTION("COUNTIF(filter(Sheet1!inAnalysis, Sheet1!Year=S328), ""=TRUE"")"),51.0)</f>
        <v>51</v>
      </c>
    </row>
    <row r="330">
      <c r="A330" s="11"/>
      <c r="B330" s="11"/>
      <c r="C330" s="11"/>
      <c r="D330" s="12">
        <f>IFERROR(__xludf.DUMMYFUNCTION("COUNTIF(filter(Sheet1!ManualReview, Sheet1!Year=D328), ""=TRUE"")"),0.0)</f>
        <v>0</v>
      </c>
      <c r="E330" s="12">
        <f>IFERROR(__xludf.DUMMYFUNCTION("COUNTIF(filter(Sheet1!ManualReview, Sheet1!Year=E328), ""=TRUE"")"),0.0)</f>
        <v>0</v>
      </c>
      <c r="F330" s="12">
        <f>IFERROR(__xludf.DUMMYFUNCTION("COUNTIF(filter(Sheet1!ManualReview, Sheet1!Year=F328), ""=TRUE"")"),0.0)</f>
        <v>0</v>
      </c>
      <c r="G330" s="12">
        <f>IFERROR(__xludf.DUMMYFUNCTION("COUNTIF(filter(Sheet1!ManualReview, Sheet1!Year=G328), ""=TRUE"")"),0.0)</f>
        <v>0</v>
      </c>
      <c r="H330" s="12">
        <f>IFERROR(__xludf.DUMMYFUNCTION("COUNTIF(filter(Sheet1!ManualReview, Sheet1!Year=H328), ""=TRUE"")"),1.0)</f>
        <v>1</v>
      </c>
      <c r="I330" s="12">
        <f>IFERROR(__xludf.DUMMYFUNCTION("COUNTIF(filter(Sheet1!ManualReview, Sheet1!Year=I328), ""=TRUE"")"),1.0)</f>
        <v>1</v>
      </c>
      <c r="K330" s="12">
        <f>IFERROR(__xludf.DUMMYFUNCTION("COUNTIF(filter(Sheet1!ManualReview, Sheet1!Year=K328), ""=TRUE"")"),0.0)</f>
        <v>0</v>
      </c>
      <c r="L330" s="12">
        <f>IFERROR(__xludf.DUMMYFUNCTION("COUNTIF(filter(Sheet1!ManualReview, Sheet1!Year=L328), ""=TRUE"")"),1.0)</f>
        <v>1</v>
      </c>
      <c r="M330" s="12">
        <f>IFERROR(__xludf.DUMMYFUNCTION("COUNTIF(filter(Sheet1!ManualReview, Sheet1!Year=M328), ""=TRUE"")"),4.0)</f>
        <v>4</v>
      </c>
      <c r="N330" s="12">
        <f>IFERROR(__xludf.DUMMYFUNCTION("COUNTIF(filter(Sheet1!ManualReview, Sheet1!Year=N328), ""=TRUE"")"),3.0)</f>
        <v>3</v>
      </c>
      <c r="O330" s="12">
        <f>IFERROR(__xludf.DUMMYFUNCTION("COUNTIF(filter(Sheet1!ManualReview, Sheet1!Year=O328), ""=TRUE"")"),1.0)</f>
        <v>1</v>
      </c>
      <c r="P330" s="12">
        <f>IFERROR(__xludf.DUMMYFUNCTION("COUNTIF(filter(Sheet1!ManualReview, Sheet1!Year=P328), ""=TRUE"")"),4.0)</f>
        <v>4</v>
      </c>
      <c r="Q330" s="12">
        <f>IFERROR(__xludf.DUMMYFUNCTION("COUNTIF(filter(Sheet1!ManualReview, Sheet1!Year=Q328), ""=TRUE"")"),9.0)</f>
        <v>9</v>
      </c>
      <c r="R330" s="12">
        <f>IFERROR(__xludf.DUMMYFUNCTION("COUNTIF(filter(Sheet1!ManualReview, Sheet1!Year=R328), ""=TRUE"")"),10.0)</f>
        <v>10</v>
      </c>
      <c r="S330" s="12">
        <f>IFERROR(__xludf.DUMMYFUNCTION("COUNTIF(filter(Sheet1!ManualReview, Sheet1!Year=S328), ""=TRUE"")"),22.0)</f>
        <v>22</v>
      </c>
    </row>
    <row r="331">
      <c r="A331" s="11"/>
      <c r="B331" s="11"/>
      <c r="C331" s="11"/>
    </row>
    <row r="332">
      <c r="A332" s="11"/>
      <c r="B332" s="11"/>
      <c r="C332" s="11"/>
    </row>
    <row r="333">
      <c r="A333" s="11"/>
      <c r="B333" s="11"/>
      <c r="C333" s="11"/>
    </row>
  </sheetData>
  <autoFilter ref="$A$4:$S$319"/>
  <conditionalFormatting sqref="R67">
    <cfRule type="notContainsBlanks" dxfId="0" priority="1">
      <formula>LEN(TRIM(R67))&gt;0</formula>
    </cfRule>
  </conditionalFormatting>
  <hyperlinks>
    <hyperlink r:id="rId1" ref="B5"/>
    <hyperlink r:id="rId2" ref="B6"/>
    <hyperlink r:id="rId3" ref="B7"/>
    <hyperlink r:id="rId4" ref="B8"/>
    <hyperlink r:id="rId5" ref="B9"/>
    <hyperlink r:id="rId6" ref="B10"/>
    <hyperlink r:id="rId7" ref="B11"/>
    <hyperlink r:id="rId8" ref="B12"/>
    <hyperlink r:id="rId9" ref="B13"/>
    <hyperlink r:id="rId10" ref="B14"/>
    <hyperlink r:id="rId11" ref="B15"/>
    <hyperlink r:id="rId12" ref="B16"/>
    <hyperlink r:id="rId13" ref="B17"/>
    <hyperlink r:id="rId14" ref="B18"/>
    <hyperlink r:id="rId15" ref="B19"/>
    <hyperlink r:id="rId16" ref="B20"/>
    <hyperlink r:id="rId17" ref="B21"/>
    <hyperlink r:id="rId18" ref="B22"/>
    <hyperlink r:id="rId19" ref="B23"/>
    <hyperlink r:id="rId20" ref="B24"/>
    <hyperlink r:id="rId21" ref="B25"/>
    <hyperlink r:id="rId22" ref="B26"/>
    <hyperlink r:id="rId23" ref="B27"/>
    <hyperlink r:id="rId24" ref="B28"/>
    <hyperlink r:id="rId25" ref="B29"/>
    <hyperlink r:id="rId26" ref="B30"/>
    <hyperlink r:id="rId27" ref="B32"/>
    <hyperlink r:id="rId28" ref="B33"/>
    <hyperlink r:id="rId29" ref="B34"/>
    <hyperlink r:id="rId30" ref="B35"/>
    <hyperlink r:id="rId31" ref="B36"/>
    <hyperlink r:id="rId32" ref="B37"/>
    <hyperlink r:id="rId33" ref="B38"/>
    <hyperlink r:id="rId34" ref="B39"/>
    <hyperlink r:id="rId35" ref="B40"/>
    <hyperlink r:id="rId36" ref="B41"/>
    <hyperlink r:id="rId37" ref="B42"/>
    <hyperlink r:id="rId38" ref="B43"/>
    <hyperlink r:id="rId39" ref="B44"/>
    <hyperlink r:id="rId40" ref="B45"/>
    <hyperlink r:id="rId41" ref="B46"/>
    <hyperlink r:id="rId42" ref="B47"/>
    <hyperlink r:id="rId43" ref="B48"/>
    <hyperlink r:id="rId44" ref="B49"/>
    <hyperlink r:id="rId45" ref="B50"/>
    <hyperlink r:id="rId46" ref="B51"/>
    <hyperlink r:id="rId47" ref="B52"/>
    <hyperlink r:id="rId48" ref="B53"/>
    <hyperlink r:id="rId49" ref="B54"/>
    <hyperlink r:id="rId50" ref="B55"/>
    <hyperlink r:id="rId51" ref="B56"/>
    <hyperlink r:id="rId52" ref="B57"/>
    <hyperlink r:id="rId53" ref="B58"/>
    <hyperlink r:id="rId54" ref="B59"/>
    <hyperlink r:id="rId55" ref="B60"/>
    <hyperlink r:id="rId56" ref="B61"/>
    <hyperlink r:id="rId57" ref="B62"/>
    <hyperlink r:id="rId58" ref="B63"/>
    <hyperlink r:id="rId59" ref="B64"/>
    <hyperlink r:id="rId60" ref="B65"/>
    <hyperlink r:id="rId61" ref="B68"/>
    <hyperlink r:id="rId62" ref="B69"/>
    <hyperlink r:id="rId63" ref="B70"/>
    <hyperlink r:id="rId64" ref="B71"/>
    <hyperlink r:id="rId65" ref="B72"/>
    <hyperlink r:id="rId66" ref="B73"/>
    <hyperlink r:id="rId67" ref="B75"/>
    <hyperlink r:id="rId68" ref="B76"/>
    <hyperlink r:id="rId69" ref="B77"/>
    <hyperlink r:id="rId70" ref="B78"/>
    <hyperlink r:id="rId71" ref="B79"/>
    <hyperlink r:id="rId72" ref="B80"/>
    <hyperlink r:id="rId73" ref="B81"/>
    <hyperlink r:id="rId74" ref="B82"/>
    <hyperlink r:id="rId75" ref="B84"/>
    <hyperlink r:id="rId76" ref="B85"/>
    <hyperlink r:id="rId77" ref="B86"/>
    <hyperlink r:id="rId78" ref="B87"/>
    <hyperlink r:id="rId79" ref="B88"/>
    <hyperlink r:id="rId80" ref="B89"/>
    <hyperlink r:id="rId81" ref="B90"/>
    <hyperlink r:id="rId82" ref="B91"/>
    <hyperlink r:id="rId83" ref="B92"/>
    <hyperlink r:id="rId84" ref="B93"/>
    <hyperlink r:id="rId85" ref="B94"/>
    <hyperlink r:id="rId86" ref="B95"/>
    <hyperlink r:id="rId87" ref="B96"/>
    <hyperlink r:id="rId88" ref="B97"/>
    <hyperlink r:id="rId89" ref="B98"/>
    <hyperlink r:id="rId90" ref="B99"/>
    <hyperlink r:id="rId91" ref="B100"/>
    <hyperlink r:id="rId92" ref="B101"/>
    <hyperlink r:id="rId93" ref="B102"/>
    <hyperlink r:id="rId94" ref="B104"/>
    <hyperlink r:id="rId95" ref="B105"/>
    <hyperlink r:id="rId96" ref="B106"/>
    <hyperlink r:id="rId97" ref="B107"/>
    <hyperlink r:id="rId98" ref="B108"/>
    <hyperlink r:id="rId99" ref="B109"/>
    <hyperlink r:id="rId100" ref="B110"/>
    <hyperlink r:id="rId101" ref="B111"/>
    <hyperlink r:id="rId102" ref="B112"/>
    <hyperlink r:id="rId103" ref="B113"/>
    <hyperlink r:id="rId104" ref="B114"/>
    <hyperlink r:id="rId105" ref="B115"/>
    <hyperlink r:id="rId106" ref="B116"/>
    <hyperlink r:id="rId107" ref="B117"/>
    <hyperlink r:id="rId108" ref="B118"/>
    <hyperlink r:id="rId109" ref="B119"/>
    <hyperlink r:id="rId110" ref="B120"/>
    <hyperlink r:id="rId111" ref="B121"/>
    <hyperlink r:id="rId112" ref="B124"/>
    <hyperlink r:id="rId113" ref="B125"/>
    <hyperlink r:id="rId114" ref="B126"/>
    <hyperlink r:id="rId115" ref="B128"/>
    <hyperlink r:id="rId116" ref="B129"/>
    <hyperlink r:id="rId117" ref="B130"/>
    <hyperlink r:id="rId118" ref="B131"/>
    <hyperlink r:id="rId119" ref="B132"/>
    <hyperlink r:id="rId120" ref="B133"/>
    <hyperlink r:id="rId121" ref="B134"/>
    <hyperlink r:id="rId122" ref="B135"/>
    <hyperlink r:id="rId123" ref="B137"/>
    <hyperlink r:id="rId124" ref="B138"/>
    <hyperlink r:id="rId125" ref="B139"/>
    <hyperlink r:id="rId126" ref="B140"/>
    <hyperlink r:id="rId127" ref="B141"/>
    <hyperlink r:id="rId128" ref="B142"/>
    <hyperlink r:id="rId129" ref="B143"/>
    <hyperlink r:id="rId130" ref="B144"/>
    <hyperlink r:id="rId131" ref="B145"/>
    <hyperlink r:id="rId132" ref="B146"/>
    <hyperlink r:id="rId133" ref="B147"/>
    <hyperlink r:id="rId134" ref="B148"/>
    <hyperlink r:id="rId135" ref="B149"/>
    <hyperlink r:id="rId136" ref="B150"/>
    <hyperlink r:id="rId137" ref="B151"/>
    <hyperlink r:id="rId138" ref="B152"/>
    <hyperlink r:id="rId139" ref="B153"/>
    <hyperlink r:id="rId140" ref="B154"/>
    <hyperlink r:id="rId141" ref="B155"/>
    <hyperlink r:id="rId142" ref="B158"/>
    <hyperlink r:id="rId143" ref="B159"/>
    <hyperlink r:id="rId144" ref="B160"/>
    <hyperlink r:id="rId145" ref="B161"/>
    <hyperlink r:id="rId146" ref="B162"/>
    <hyperlink r:id="rId147" ref="B163"/>
    <hyperlink r:id="rId148" ref="B164"/>
    <hyperlink r:id="rId149" ref="B165"/>
    <hyperlink r:id="rId150" ref="B166"/>
    <hyperlink r:id="rId151" ref="B167"/>
    <hyperlink r:id="rId152" ref="B168"/>
    <hyperlink r:id="rId153" ref="B169"/>
    <hyperlink r:id="rId154" ref="B170"/>
    <hyperlink r:id="rId155" ref="B172"/>
    <hyperlink r:id="rId156" ref="B173"/>
    <hyperlink r:id="rId157" ref="B174"/>
    <hyperlink r:id="rId158" ref="B176"/>
    <hyperlink r:id="rId159" ref="B177"/>
    <hyperlink r:id="rId160" ref="B178"/>
    <hyperlink r:id="rId161" ref="B180"/>
    <hyperlink r:id="rId162" ref="B181"/>
    <hyperlink r:id="rId163" ref="B182"/>
    <hyperlink r:id="rId164" ref="B183"/>
    <hyperlink r:id="rId165" ref="B184"/>
    <hyperlink r:id="rId166" ref="B185"/>
    <hyperlink r:id="rId167" ref="B186"/>
    <hyperlink r:id="rId168" ref="B187"/>
    <hyperlink r:id="rId169" ref="B188"/>
    <hyperlink r:id="rId170" ref="B189"/>
    <hyperlink r:id="rId171" ref="B190"/>
    <hyperlink r:id="rId172" ref="B191"/>
    <hyperlink r:id="rId173" ref="B192"/>
    <hyperlink r:id="rId174" ref="B193"/>
    <hyperlink r:id="rId175" ref="B194"/>
    <hyperlink r:id="rId176" ref="B195"/>
    <hyperlink r:id="rId177" ref="B196"/>
    <hyperlink r:id="rId178" ref="B197"/>
    <hyperlink r:id="rId179" ref="B198"/>
    <hyperlink r:id="rId180" ref="B199"/>
    <hyperlink r:id="rId181" ref="B201"/>
    <hyperlink r:id="rId182" ref="B203"/>
    <hyperlink r:id="rId183" ref="B204"/>
    <hyperlink r:id="rId184" ref="B206"/>
    <hyperlink r:id="rId185" ref="B207"/>
    <hyperlink r:id="rId186" ref="B208"/>
    <hyperlink r:id="rId187" ref="B209"/>
    <hyperlink r:id="rId188" ref="B210"/>
    <hyperlink r:id="rId189" ref="B212"/>
    <hyperlink r:id="rId190" ref="B213"/>
    <hyperlink r:id="rId191" ref="B214"/>
    <hyperlink r:id="rId192" ref="B215"/>
    <hyperlink r:id="rId193" ref="B216"/>
    <hyperlink r:id="rId194" ref="B218"/>
    <hyperlink r:id="rId195" ref="B219"/>
    <hyperlink r:id="rId196" ref="B220"/>
    <hyperlink r:id="rId197" location="v=onepage&amp;q=J.%20Tyler%2C%20Trust%20in%20Automated%20Software%20Repair%2C%20First%20International%20Conference%20on%20HCI%20for%20Cybersecurity%2C%20Privacy%20and%20Trust%2C%202019.&amp;f=false" ref="B221"/>
    <hyperlink r:id="rId198" ref="B223"/>
    <hyperlink r:id="rId199" ref="B224"/>
    <hyperlink r:id="rId200" ref="B225"/>
    <hyperlink r:id="rId201" ref="B226"/>
    <hyperlink r:id="rId202" ref="B227"/>
    <hyperlink r:id="rId203" ref="B229"/>
    <hyperlink r:id="rId204" ref="B231"/>
    <hyperlink r:id="rId205" ref="B232"/>
    <hyperlink r:id="rId206" ref="B233"/>
    <hyperlink r:id="rId207" ref="B234"/>
    <hyperlink r:id="rId208" ref="B235"/>
    <hyperlink r:id="rId209" ref="B236"/>
    <hyperlink r:id="rId210" ref="B237"/>
    <hyperlink r:id="rId211" ref="B238"/>
    <hyperlink r:id="rId212" ref="B239"/>
    <hyperlink r:id="rId213" ref="B240"/>
    <hyperlink r:id="rId214" ref="B241"/>
    <hyperlink r:id="rId215" ref="B242"/>
    <hyperlink r:id="rId216" ref="B243"/>
    <hyperlink r:id="rId217" ref="B244"/>
    <hyperlink r:id="rId218" ref="B245"/>
    <hyperlink r:id="rId219" ref="B246"/>
    <hyperlink r:id="rId220" ref="B247"/>
    <hyperlink r:id="rId221" ref="B248"/>
    <hyperlink r:id="rId222" ref="B249"/>
    <hyperlink r:id="rId223" ref="B250"/>
    <hyperlink r:id="rId224" ref="B251"/>
    <hyperlink r:id="rId225" ref="B252"/>
    <hyperlink r:id="rId226" ref="B253"/>
    <hyperlink r:id="rId227" ref="B254"/>
    <hyperlink r:id="rId228" ref="B255"/>
    <hyperlink r:id="rId229" ref="B256"/>
    <hyperlink r:id="rId230" ref="B257"/>
    <hyperlink r:id="rId231" ref="B258"/>
    <hyperlink r:id="rId232" ref="B259"/>
    <hyperlink r:id="rId233" ref="B260"/>
    <hyperlink r:id="rId234" ref="B261"/>
    <hyperlink r:id="rId235" ref="B262"/>
    <hyperlink r:id="rId236" ref="B263"/>
    <hyperlink r:id="rId237" ref="B264"/>
    <hyperlink r:id="rId238" ref="B265"/>
    <hyperlink r:id="rId239" ref="B266"/>
    <hyperlink r:id="rId240" ref="B267"/>
    <hyperlink r:id="rId241" ref="B268"/>
    <hyperlink r:id="rId242" ref="B269"/>
    <hyperlink r:id="rId243" ref="B270"/>
    <hyperlink r:id="rId244" ref="B271"/>
    <hyperlink r:id="rId245" ref="B272"/>
    <hyperlink r:id="rId246" ref="B273"/>
    <hyperlink r:id="rId247" ref="B274"/>
    <hyperlink r:id="rId248" ref="B275"/>
    <hyperlink r:id="rId249" ref="B276"/>
    <hyperlink r:id="rId250" ref="B277"/>
    <hyperlink r:id="rId251" ref="B278"/>
    <hyperlink r:id="rId252" ref="B279"/>
    <hyperlink r:id="rId253" ref="B280"/>
    <hyperlink r:id="rId254" ref="B281"/>
    <hyperlink r:id="rId255" ref="B282"/>
    <hyperlink r:id="rId256" ref="B283"/>
    <hyperlink r:id="rId257" ref="B284"/>
    <hyperlink r:id="rId258" ref="B285"/>
    <hyperlink r:id="rId259" ref="B286"/>
    <hyperlink r:id="rId260" ref="B287"/>
    <hyperlink r:id="rId261" ref="B288"/>
    <hyperlink r:id="rId262" ref="B289"/>
    <hyperlink r:id="rId263" ref="B290"/>
    <hyperlink r:id="rId264" ref="B291"/>
    <hyperlink r:id="rId265" ref="B292"/>
    <hyperlink r:id="rId266" ref="B293"/>
    <hyperlink r:id="rId267" ref="B294"/>
    <hyperlink r:id="rId268" ref="B295"/>
    <hyperlink r:id="rId269" ref="B296"/>
    <hyperlink r:id="rId270" ref="B297"/>
    <hyperlink r:id="rId271" ref="B298"/>
    <hyperlink r:id="rId272" ref="B299"/>
    <hyperlink r:id="rId273" ref="B300"/>
    <hyperlink r:id="rId274" ref="B301"/>
    <hyperlink r:id="rId275" ref="B302"/>
    <hyperlink r:id="rId276" ref="B303"/>
    <hyperlink r:id="rId277" ref="B304"/>
    <hyperlink r:id="rId278" ref="B305"/>
    <hyperlink r:id="rId279" ref="B306"/>
    <hyperlink r:id="rId280" ref="B307"/>
    <hyperlink r:id="rId281" ref="B308"/>
    <hyperlink r:id="rId282" ref="B309"/>
    <hyperlink r:id="rId283" ref="B310"/>
    <hyperlink r:id="rId284" ref="B311"/>
    <hyperlink r:id="rId285" ref="B312"/>
    <hyperlink r:id="rId286" ref="B313"/>
    <hyperlink r:id="rId287" ref="B314"/>
    <hyperlink r:id="rId288" ref="B315"/>
    <hyperlink r:id="rId289" ref="B316"/>
    <hyperlink r:id="rId290" ref="B317"/>
    <hyperlink r:id="rId291" location="page=382" ref="B318"/>
    <hyperlink r:id="rId292" ref="B319"/>
    <hyperlink r:id="rId293" ref="B320"/>
    <hyperlink r:id="rId294" ref="B322"/>
  </hyperlinks>
  <drawing r:id="rId295"/>
</worksheet>
</file>